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OIT PAYROLL\Documentation 2023 and 2024\Forms\"/>
    </mc:Choice>
  </mc:AlternateContent>
  <xr:revisionPtr revIDLastSave="0" documentId="13_ncr:1_{AD8EEF2C-F994-4501-8EE2-26A9BF4DB0E8}" xr6:coauthVersionLast="47" xr6:coauthVersionMax="47" xr10:uidLastSave="{00000000-0000-0000-0000-000000000000}"/>
  <bookViews>
    <workbookView xWindow="-23148" yWindow="2028" windowWidth="23256" windowHeight="12456" tabRatio="714" activeTab="1" xr2:uid="{00000000-000D-0000-FFFF-FFFF00000000}"/>
  </bookViews>
  <sheets>
    <sheet name="Instructions" sheetId="1" r:id="rId1"/>
    <sheet name="Example Form" sheetId="2" r:id="rId2"/>
    <sheet name="Payroll change form to complete" sheetId="3" r:id="rId3"/>
    <sheet name="HR Description &amp; Account Codes" sheetId="4" r:id="rId4"/>
    <sheet name="Journal Voucher" sheetId="7" r:id="rId5"/>
  </sheets>
  <externalReferences>
    <externalReference r:id="rId6"/>
  </externalReferences>
  <definedNames>
    <definedName name="_xlnm.Print_Area" localSheetId="4">'Journal Voucher'!$A$1:$M$65</definedName>
    <definedName name="SCHOOL" localSheetId="4">#REF!</definedName>
    <definedName name="SCHOO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7" l="1"/>
  <c r="J55" i="7"/>
  <c r="I55" i="7"/>
  <c r="I54" i="7"/>
  <c r="E54" i="7"/>
  <c r="H54" i="7" s="1"/>
  <c r="I53" i="7"/>
  <c r="E53" i="7"/>
  <c r="H53" i="7" s="1"/>
  <c r="I52" i="7"/>
  <c r="E52" i="7"/>
  <c r="H52" i="7" s="1"/>
  <c r="I51" i="7"/>
  <c r="E51" i="7"/>
  <c r="H51" i="7" s="1"/>
  <c r="I50" i="7"/>
  <c r="E50" i="7"/>
  <c r="H50" i="7" s="1"/>
  <c r="I49" i="7"/>
  <c r="E49" i="7"/>
  <c r="H49" i="7" s="1"/>
  <c r="I48" i="7"/>
  <c r="E48" i="7"/>
  <c r="H48" i="7" s="1"/>
  <c r="I47" i="7"/>
  <c r="E47" i="7"/>
  <c r="H47" i="7" s="1"/>
  <c r="I46" i="7"/>
  <c r="E46" i="7"/>
  <c r="H46" i="7" s="1"/>
  <c r="I45" i="7"/>
  <c r="E45" i="7"/>
  <c r="H45" i="7" s="1"/>
  <c r="I44" i="7"/>
  <c r="E44" i="7"/>
  <c r="H44" i="7" s="1"/>
  <c r="I43" i="7"/>
  <c r="E43" i="7"/>
  <c r="H43" i="7" s="1"/>
  <c r="I42" i="7"/>
  <c r="E42" i="7"/>
  <c r="H42" i="7" s="1"/>
  <c r="I41" i="7"/>
  <c r="E41" i="7"/>
  <c r="H41" i="7" s="1"/>
  <c r="I40" i="7"/>
  <c r="E40" i="7"/>
  <c r="H40" i="7" s="1"/>
  <c r="I39" i="7"/>
  <c r="E39" i="7"/>
  <c r="H39" i="7" s="1"/>
  <c r="I38" i="7"/>
  <c r="E38" i="7"/>
  <c r="H38" i="7" s="1"/>
  <c r="I37" i="7"/>
  <c r="E37" i="7"/>
  <c r="H37" i="7" s="1"/>
  <c r="I36" i="7"/>
  <c r="E36" i="7"/>
  <c r="H36" i="7" s="1"/>
  <c r="I35" i="7"/>
  <c r="E35" i="7"/>
  <c r="H35" i="7" s="1"/>
  <c r="I34" i="7"/>
  <c r="E34" i="7"/>
  <c r="H34" i="7" s="1"/>
  <c r="I33" i="7"/>
  <c r="E33" i="7"/>
  <c r="H33" i="7" s="1"/>
  <c r="I32" i="7"/>
  <c r="E32" i="7"/>
  <c r="H32" i="7" s="1"/>
  <c r="I31" i="7"/>
  <c r="E31" i="7"/>
  <c r="H31" i="7" s="1"/>
  <c r="I30" i="7"/>
  <c r="E30" i="7"/>
  <c r="H30" i="7" s="1"/>
  <c r="I29" i="7"/>
  <c r="E29" i="7"/>
  <c r="H29" i="7" s="1"/>
  <c r="I28" i="7"/>
  <c r="E28" i="7"/>
  <c r="H28" i="7" s="1"/>
  <c r="I27" i="7"/>
  <c r="E27" i="7"/>
  <c r="H27" i="7" s="1"/>
  <c r="I26" i="7"/>
  <c r="E26" i="7"/>
  <c r="H26" i="7" s="1"/>
  <c r="I25" i="7"/>
  <c r="E25" i="7"/>
  <c r="H25" i="7" s="1"/>
  <c r="I24" i="7"/>
  <c r="E24" i="7"/>
  <c r="H24" i="7" s="1"/>
  <c r="I23" i="7"/>
  <c r="E23" i="7"/>
  <c r="H23" i="7" s="1"/>
  <c r="I22" i="7"/>
  <c r="E22" i="7"/>
  <c r="H22" i="7" s="1"/>
  <c r="I21" i="7"/>
  <c r="E21" i="7"/>
  <c r="H21" i="7" s="1"/>
  <c r="I20" i="7"/>
  <c r="E20" i="7"/>
  <c r="H20" i="7" s="1"/>
  <c r="I19" i="7"/>
  <c r="E19" i="7"/>
  <c r="H19" i="7" s="1"/>
  <c r="K56" i="7" l="1"/>
  <c r="U19" i="2"/>
  <c r="U18" i="2"/>
  <c r="T19" i="3" l="1"/>
  <c r="T18" i="3"/>
</calcChain>
</file>

<file path=xl/sharedStrings.xml><?xml version="1.0" encoding="utf-8"?>
<sst xmlns="http://schemas.openxmlformats.org/spreadsheetml/2006/main" count="248" uniqueCount="155">
  <si>
    <t>Payroll Change Form Instruction</t>
  </si>
  <si>
    <t>The purpose of this form is to correct the Banner account coding of an employee in the payroll system and in the</t>
  </si>
  <si>
    <t>financial accounting system.</t>
  </si>
  <si>
    <r>
      <t xml:space="preserve">The following is a step-by-step process in completing the </t>
    </r>
    <r>
      <rPr>
        <b/>
        <sz val="11"/>
        <color theme="1"/>
        <rFont val="Calibri"/>
        <family val="2"/>
        <scheme val="minor"/>
      </rPr>
      <t>Payroll Change Form</t>
    </r>
    <r>
      <rPr>
        <sz val="11"/>
        <color theme="1"/>
        <rFont val="Calibri"/>
        <family val="2"/>
        <scheme val="minor"/>
      </rPr>
      <t>:</t>
    </r>
  </si>
  <si>
    <t>Fill-in Employee Name, Employment Status, and Banner ID.</t>
  </si>
  <si>
    <r>
      <t xml:space="preserve">Employment status should be identified as either </t>
    </r>
    <r>
      <rPr>
        <b/>
        <sz val="11"/>
        <color theme="1"/>
        <rFont val="Calibri"/>
        <family val="2"/>
        <scheme val="minor"/>
      </rPr>
      <t>UN-Continuing Employee monthly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pay </t>
    </r>
    <r>
      <rPr>
        <sz val="11"/>
        <color theme="1"/>
        <rFont val="Calibri"/>
        <family val="2"/>
        <scheme val="minor"/>
      </rPr>
      <t>or</t>
    </r>
    <r>
      <rPr>
        <b/>
        <sz val="11"/>
        <color theme="1"/>
        <rFont val="Calibri"/>
        <family val="2"/>
        <scheme val="minor"/>
      </rPr>
      <t xml:space="preserve"> UP-Limited Term Bi-weekly pay.</t>
    </r>
  </si>
  <si>
    <t>Indicate the effective date of the change. This information is important so that Banner/FAST and Payroll systems can be updated</t>
  </si>
  <si>
    <t xml:space="preserve"> </t>
  </si>
  <si>
    <t>Please indicate the reason for the change.</t>
  </si>
  <si>
    <t>Indicate the change required by specifying the current allocation where the employee is being coded and</t>
  </si>
  <si>
    <t>enter the new fund/org/account allocation to "Change to"</t>
  </si>
  <si>
    <t>The form must be approved by the authorized budget holder or delegate.</t>
  </si>
  <si>
    <t>your budget.</t>
  </si>
  <si>
    <t>If you have any questions on how to complete this form please direct your request to the financial or research analyst assigned</t>
  </si>
  <si>
    <t>to your budget.</t>
  </si>
  <si>
    <t>Expense Allocation</t>
  </si>
  <si>
    <t>Total</t>
  </si>
  <si>
    <t>%</t>
  </si>
  <si>
    <t>Current Code</t>
  </si>
  <si>
    <t>Change to</t>
  </si>
  <si>
    <t>TO BE SIGNED BY TRANSFEREE</t>
  </si>
  <si>
    <t>FINAL APPROVAL/PROCESSING</t>
  </si>
  <si>
    <t>FOR FINANCE USE ONLY</t>
  </si>
  <si>
    <t>To be completed by Payroll</t>
  </si>
  <si>
    <t>Human Resources Employment Categories &amp; Payroll Accounts</t>
  </si>
  <si>
    <t xml:space="preserve">Employee Category (Human Resources) </t>
  </si>
  <si>
    <t>Description</t>
  </si>
  <si>
    <t>Payroll Account Code</t>
  </si>
  <si>
    <t>Continuing Employment/Monthly</t>
  </si>
  <si>
    <t>Academic</t>
  </si>
  <si>
    <t>Core Faculty</t>
  </si>
  <si>
    <t>Professors, Associate Professors, Assistant Professors</t>
  </si>
  <si>
    <t>Full Time Academic Associates (FTAA)</t>
  </si>
  <si>
    <t>Full Time Academic Associates - teaching only employees</t>
  </si>
  <si>
    <t>Senior Academic Admin</t>
  </si>
  <si>
    <t>Deans, Provost, Associate Provosts, Chief Librarian</t>
  </si>
  <si>
    <t>Stipends - Administrative</t>
  </si>
  <si>
    <t>Stipends - Research</t>
  </si>
  <si>
    <t>Salary Research Leaves</t>
  </si>
  <si>
    <t xml:space="preserve">Dean's Admin Leave </t>
  </si>
  <si>
    <t>Stipends - Salary (non dean)</t>
  </si>
  <si>
    <t>Continuing Academic - Overload</t>
  </si>
  <si>
    <t>Non-Academic</t>
  </si>
  <si>
    <t>Professional/Managerial/Senior Admin</t>
  </si>
  <si>
    <t>Admin/Technical</t>
  </si>
  <si>
    <t>Admin/Technical - Overtime</t>
  </si>
  <si>
    <t xml:space="preserve">Other </t>
  </si>
  <si>
    <t>Taxable Perquisites &amp; Car Allowance</t>
  </si>
  <si>
    <t>Limited Term Contracts/Bi-Weekly Pay</t>
  </si>
  <si>
    <t>Sessional Instructors/Lecturers</t>
  </si>
  <si>
    <t>Terms</t>
  </si>
  <si>
    <t>Definite Term Instructors/Lecturers</t>
  </si>
  <si>
    <t>Instructors/Lecturers 1 - 5 years</t>
  </si>
  <si>
    <t>Teaching Assistant (TA) - Student</t>
  </si>
  <si>
    <t>Teaching Assistant (TA) - Non-student</t>
  </si>
  <si>
    <t>Administrative/Technical (AT) - Definite Term</t>
  </si>
  <si>
    <t>Hours of work per contract exceed 24 hours/week</t>
  </si>
  <si>
    <t>Professional Managerial (PM) - Definite Term</t>
  </si>
  <si>
    <t>Administrative Technical - Part-time Continuing</t>
  </si>
  <si>
    <t>Hours of work per contract do not exceed 24 hours/week</t>
  </si>
  <si>
    <t>Professional Managerial (PM) - Part-time Continuing</t>
  </si>
  <si>
    <t>Casual/Invigilators</t>
  </si>
  <si>
    <t>Student Contracts (Non Research only)</t>
  </si>
  <si>
    <t>Students</t>
  </si>
  <si>
    <t xml:space="preserve">Workstudy Summer Students </t>
  </si>
  <si>
    <t>University Works Program</t>
  </si>
  <si>
    <t>Workstudy Students</t>
  </si>
  <si>
    <t>Non-Academic Other</t>
  </si>
  <si>
    <t>Overtime</t>
  </si>
  <si>
    <t>Resident Research Salaries</t>
  </si>
  <si>
    <t>Undergraduate Research Salary</t>
  </si>
  <si>
    <t>Masters Research Salary</t>
  </si>
  <si>
    <t>Doctoral Research Salary</t>
  </si>
  <si>
    <t>Post-Doctoral Research Salary</t>
  </si>
  <si>
    <t>Research Non-Student</t>
  </si>
  <si>
    <t>Non-Resident Research Salaries</t>
  </si>
  <si>
    <t>Research Non Employment Contracts (T4A)</t>
  </si>
  <si>
    <t>Undergraduate Student Research Award</t>
  </si>
  <si>
    <t>Graduate Student Research Award</t>
  </si>
  <si>
    <t>Post Doctoral Fellows (grandfathered)</t>
  </si>
  <si>
    <t>Continuing Employment/Monthly or Limited Term Contracts/Bi-Weekly Pay</t>
  </si>
  <si>
    <t>Maternity Leave Replacement Staff</t>
  </si>
  <si>
    <t>Sick Leave Replacement Staff  </t>
  </si>
  <si>
    <t>appropriately. Payroll will process the change in the payroll system effective the next pay date and the budget officer</t>
  </si>
  <si>
    <t>will prepare a journal entry to record the retroactive correction in Banner/FAST.  The journal entry is given to Payroll to enter into Banner/Fast.</t>
  </si>
  <si>
    <t>PAYROLL CHANGE FORM</t>
  </si>
  <si>
    <t xml:space="preserve">     (The date you wish the change to take effect)</t>
  </si>
  <si>
    <t>For Payroll Office</t>
  </si>
  <si>
    <t>Fund</t>
  </si>
  <si>
    <t>Transaction #:</t>
  </si>
  <si>
    <t>Org</t>
  </si>
  <si>
    <t>Acct</t>
  </si>
  <si>
    <t>Prog</t>
  </si>
  <si>
    <r>
      <t xml:space="preserve">Employee Name (Last, First): </t>
    </r>
    <r>
      <rPr>
        <b/>
        <sz val="14"/>
        <color rgb="FFFF0000"/>
        <rFont val="Calibri"/>
        <family val="2"/>
        <scheme val="minor"/>
      </rPr>
      <t>*</t>
    </r>
  </si>
  <si>
    <r>
      <t xml:space="preserve">Banner ID: </t>
    </r>
    <r>
      <rPr>
        <b/>
        <sz val="14"/>
        <color rgb="FFFF0000"/>
        <rFont val="Calibri"/>
        <family val="2"/>
        <scheme val="minor"/>
      </rPr>
      <t>*</t>
    </r>
  </si>
  <si>
    <r>
      <t xml:space="preserve">Employment Status (UA/UC): </t>
    </r>
    <r>
      <rPr>
        <b/>
        <sz val="14"/>
        <color rgb="FFFF0000"/>
        <rFont val="Calibri"/>
        <family val="2"/>
        <scheme val="minor"/>
      </rPr>
      <t>*</t>
    </r>
  </si>
  <si>
    <r>
      <t xml:space="preserve">Effective date: </t>
    </r>
    <r>
      <rPr>
        <b/>
        <sz val="14"/>
        <color rgb="FFFF0000"/>
        <rFont val="Calibri"/>
        <family val="2"/>
        <scheme val="minor"/>
      </rPr>
      <t>*</t>
    </r>
  </si>
  <si>
    <r>
      <t xml:space="preserve">Reason for change: </t>
    </r>
    <r>
      <rPr>
        <b/>
        <sz val="14"/>
        <color rgb="FFFF0000"/>
        <rFont val="Calibri"/>
        <family val="2"/>
        <scheme val="minor"/>
      </rPr>
      <t>*</t>
    </r>
  </si>
  <si>
    <t>To be completed by Financial/Research Analyst</t>
  </si>
  <si>
    <t>Correction for period between effective date &amp; payroll effective date adjusted by JV only</t>
  </si>
  <si>
    <t xml:space="preserve">     (UA - Monthly Pay Employee, UC - Limited Term Bi-weekly Pay Employee)</t>
  </si>
  <si>
    <t>Date</t>
  </si>
  <si>
    <t>Payroll Effective Date:</t>
  </si>
  <si>
    <r>
      <rPr>
        <b/>
        <sz val="12"/>
        <color rgb="FFFF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 xml:space="preserve"> Fields must be completed by Requestor</t>
    </r>
  </si>
  <si>
    <t>TO BE SIGNED BY REQUESTOR/TRANSFERER</t>
  </si>
  <si>
    <r>
      <t>1st Allocation</t>
    </r>
    <r>
      <rPr>
        <b/>
        <sz val="14"/>
        <color rgb="FFFF0000"/>
        <rFont val="Calibri"/>
        <family val="2"/>
        <scheme val="minor"/>
      </rPr>
      <t>*</t>
    </r>
  </si>
  <si>
    <r>
      <t>2nd Allocation</t>
    </r>
    <r>
      <rPr>
        <b/>
        <sz val="14"/>
        <color rgb="FFFF0000"/>
        <rFont val="Calibri"/>
        <family val="2"/>
        <scheme val="minor"/>
      </rPr>
      <t>*</t>
    </r>
  </si>
  <si>
    <r>
      <t>3rd Allocation</t>
    </r>
    <r>
      <rPr>
        <b/>
        <sz val="14"/>
        <color rgb="FFFF0000"/>
        <rFont val="Calibri"/>
        <family val="2"/>
        <scheme val="minor"/>
      </rPr>
      <t>*</t>
    </r>
  </si>
  <si>
    <r>
      <rPr>
        <b/>
        <sz val="14"/>
        <color rgb="FFFF0000"/>
        <rFont val="Calibri"/>
        <family val="2"/>
        <scheme val="minor"/>
      </rPr>
      <t>**</t>
    </r>
    <r>
      <rPr>
        <sz val="14"/>
        <color theme="1"/>
        <rFont val="Calibri"/>
        <family val="2"/>
        <scheme val="minor"/>
      </rPr>
      <t xml:space="preserve"> Requested By </t>
    </r>
  </si>
  <si>
    <r>
      <rPr>
        <b/>
        <sz val="14"/>
        <color rgb="FFFF0000"/>
        <rFont val="Calibri"/>
        <family val="2"/>
        <scheme val="minor"/>
      </rPr>
      <t>**</t>
    </r>
    <r>
      <rPr>
        <sz val="14"/>
        <color theme="1"/>
        <rFont val="Calibri"/>
        <family val="2"/>
        <scheme val="minor"/>
      </rPr>
      <t xml:space="preserve"> Payroll Manager</t>
    </r>
  </si>
  <si>
    <r>
      <rPr>
        <b/>
        <sz val="14"/>
        <color rgb="FFFF0000"/>
        <rFont val="Calibri"/>
        <family val="2"/>
        <scheme val="minor"/>
      </rPr>
      <t>**</t>
    </r>
    <r>
      <rPr>
        <sz val="14"/>
        <color theme="1"/>
        <rFont val="Calibri"/>
        <family val="2"/>
        <scheme val="minor"/>
      </rPr>
      <t xml:space="preserve"> Budget Holder</t>
    </r>
  </si>
  <si>
    <r>
      <rPr>
        <b/>
        <sz val="14"/>
        <color rgb="FFFF0000"/>
        <rFont val="Calibri"/>
        <family val="2"/>
        <scheme val="minor"/>
      </rPr>
      <t>**</t>
    </r>
    <r>
      <rPr>
        <sz val="14"/>
        <color theme="1"/>
        <rFont val="Calibri"/>
        <family val="2"/>
        <scheme val="minor"/>
      </rPr>
      <t xml:space="preserve"> Processed By Payroll</t>
    </r>
  </si>
  <si>
    <r>
      <rPr>
        <b/>
        <sz val="14"/>
        <color rgb="FFFF0000"/>
        <rFont val="Calibri"/>
        <family val="2"/>
        <scheme val="minor"/>
      </rPr>
      <t>**</t>
    </r>
    <r>
      <rPr>
        <sz val="14"/>
        <color theme="1"/>
        <rFont val="Calibri"/>
        <family val="2"/>
        <scheme val="minor"/>
      </rPr>
      <t xml:space="preserve"> Budget Officer (if applicable)</t>
    </r>
  </si>
  <si>
    <r>
      <rPr>
        <b/>
        <i/>
        <sz val="14"/>
        <color rgb="FFFF0000"/>
        <rFont val="Calibri"/>
        <family val="2"/>
        <scheme val="minor"/>
      </rPr>
      <t>**</t>
    </r>
    <r>
      <rPr>
        <b/>
        <i/>
        <sz val="14"/>
        <color theme="1"/>
        <rFont val="Calibri"/>
        <family val="2"/>
        <scheme val="minor"/>
      </rPr>
      <t xml:space="preserve"> Print name</t>
    </r>
  </si>
  <si>
    <t>JOURNAL VOUCHER</t>
  </si>
  <si>
    <t>INTEGRATED SERVICES</t>
  </si>
  <si>
    <t>TREASURY</t>
  </si>
  <si>
    <t>**JV NUMBER:</t>
  </si>
  <si>
    <t>**POSTING DATE:</t>
  </si>
  <si>
    <t>**REFERENCE JV:</t>
  </si>
  <si>
    <t>(MM/DD/YYYY)</t>
  </si>
  <si>
    <t>FISCAL PERIOD:</t>
  </si>
  <si>
    <t>**REV JV NUMBER:</t>
  </si>
  <si>
    <t>FISCAL YEAR:</t>
  </si>
  <si>
    <t xml:space="preserve">Correction: </t>
  </si>
  <si>
    <t>REVERSING DATE:</t>
  </si>
  <si>
    <t>**DESCRIPTION:</t>
  </si>
  <si>
    <t>JE#</t>
  </si>
  <si>
    <t>Ref</t>
  </si>
  <si>
    <t>Activity Code</t>
  </si>
  <si>
    <t>FUND</t>
  </si>
  <si>
    <t>Fund Prog Code</t>
  </si>
  <si>
    <t>ORG</t>
  </si>
  <si>
    <t>ACCOUNT</t>
  </si>
  <si>
    <t>PROGRAM</t>
  </si>
  <si>
    <t>ACCOUNT DESCRIPTION</t>
  </si>
  <si>
    <t>DEBIT</t>
  </si>
  <si>
    <t>CREDIT</t>
  </si>
  <si>
    <t>JOURNAL DETAILS</t>
  </si>
  <si>
    <t>HASH TOTAL</t>
  </si>
  <si>
    <t>REQUESTED BY:</t>
  </si>
  <si>
    <t>REQUESTED DATE:</t>
  </si>
  <si>
    <t>APPROVED BY:</t>
  </si>
  <si>
    <t>APPROVED DATE:</t>
  </si>
  <si>
    <t>ENTERED BY:</t>
  </si>
  <si>
    <t>POSTED DATE:</t>
  </si>
  <si>
    <t>JE15 - Intra-Fund Journal Voucher</t>
  </si>
  <si>
    <t>If necessary, complete the JV for the prior month's cost allocation.</t>
  </si>
  <si>
    <t>Finance</t>
  </si>
  <si>
    <t>**JOURNAL TYPE:</t>
  </si>
  <si>
    <t>2019 - 20</t>
  </si>
  <si>
    <t>** Field to be completed by Requestor</t>
  </si>
  <si>
    <r>
      <t xml:space="preserve">Scan and email the approved Payroll Change Form and JV (if required) to </t>
    </r>
    <r>
      <rPr>
        <u/>
        <sz val="11"/>
        <color rgb="FF0000CC"/>
        <rFont val="Calibri"/>
        <family val="2"/>
        <scheme val="minor"/>
      </rPr>
      <t>payroll@ontariotechu.ca.</t>
    </r>
    <r>
      <rPr>
        <sz val="11"/>
        <color rgb="FF0000CC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Please copy the financial/research analyst assigned to</t>
    </r>
  </si>
  <si>
    <t>Activity</t>
  </si>
  <si>
    <t>3rd Allocation*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</si>
</sst>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#,##0.00%_);_(#,##0.00%\);_(\%_);_(@_)"/>
    <numFmt numFmtId="165" formatCode="[$-409]mmmm\ d\,\ yyyy;@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rgb="FF0000CC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0"/>
      <name val="Arial"/>
      <family val="2"/>
    </font>
    <font>
      <sz val="11"/>
      <color rgb="FF0000CC"/>
      <name val="Calibri"/>
      <family val="2"/>
      <scheme val="minor"/>
    </font>
    <font>
      <sz val="9"/>
      <name val="Ubuntu"/>
      <family val="2"/>
    </font>
    <font>
      <sz val="12"/>
      <name val="Ubuntu"/>
      <family val="2"/>
    </font>
    <font>
      <b/>
      <sz val="14"/>
      <name val="Ubuntu"/>
      <family val="2"/>
    </font>
    <font>
      <b/>
      <sz val="16"/>
      <name val="Ubuntu"/>
      <family val="2"/>
    </font>
    <font>
      <sz val="9"/>
      <color indexed="9"/>
      <name val="Ubuntu"/>
      <family val="2"/>
    </font>
    <font>
      <sz val="11"/>
      <name val="Ubuntu"/>
      <family val="2"/>
    </font>
    <font>
      <sz val="10"/>
      <name val="Ubuntu"/>
      <family val="2"/>
    </font>
    <font>
      <b/>
      <sz val="12"/>
      <color theme="1"/>
      <name val="Ubuntu"/>
      <family val="2"/>
    </font>
    <font>
      <i/>
      <sz val="10"/>
      <name val="Ubuntu"/>
      <family val="2"/>
    </font>
    <font>
      <sz val="10"/>
      <color theme="1"/>
      <name val="Ubuntu"/>
      <family val="2"/>
    </font>
    <font>
      <b/>
      <sz val="10"/>
      <name val="Ubuntu"/>
      <family val="2"/>
    </font>
    <font>
      <i/>
      <sz val="9"/>
      <name val="Ubuntu"/>
      <family val="2"/>
    </font>
    <font>
      <sz val="9"/>
      <color theme="0"/>
      <name val="Ubuntu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44" fontId="29" fillId="0" borderId="0" applyFont="0" applyFill="0" applyBorder="0" applyAlignment="0" applyProtection="0"/>
  </cellStyleXfs>
  <cellXfs count="214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0" fillId="2" borderId="0" xfId="0" applyFill="1" applyAlignment="1">
      <alignment horizontal="center"/>
    </xf>
    <xf numFmtId="0" fontId="0" fillId="2" borderId="0" xfId="0" applyFill="1"/>
    <xf numFmtId="0" fontId="7" fillId="2" borderId="0" xfId="0" applyFont="1" applyFill="1"/>
    <xf numFmtId="9" fontId="0" fillId="2" borderId="0" xfId="1" applyFont="1" applyFill="1"/>
    <xf numFmtId="0" fontId="11" fillId="2" borderId="0" xfId="0" applyFont="1" applyFill="1"/>
    <xf numFmtId="0" fontId="5" fillId="2" borderId="0" xfId="0" applyFont="1" applyFill="1"/>
    <xf numFmtId="0" fontId="3" fillId="2" borderId="0" xfId="0" applyFont="1" applyFill="1"/>
    <xf numFmtId="0" fontId="0" fillId="2" borderId="2" xfId="0" applyFill="1" applyBorder="1"/>
    <xf numFmtId="0" fontId="0" fillId="2" borderId="1" xfId="0" applyFill="1" applyBorder="1"/>
    <xf numFmtId="0" fontId="2" fillId="0" borderId="3" xfId="0" applyFont="1" applyBorder="1"/>
    <xf numFmtId="9" fontId="0" fillId="2" borderId="2" xfId="1" applyFont="1" applyFill="1" applyBorder="1"/>
    <xf numFmtId="0" fontId="2" fillId="2" borderId="0" xfId="0" applyFont="1" applyFill="1"/>
    <xf numFmtId="9" fontId="2" fillId="2" borderId="0" xfId="1" applyFont="1" applyFill="1" applyBorder="1"/>
    <xf numFmtId="0" fontId="3" fillId="2" borderId="1" xfId="0" applyFont="1" applyFill="1" applyBorder="1"/>
    <xf numFmtId="9" fontId="0" fillId="2" borderId="1" xfId="1" applyFont="1" applyFill="1" applyBorder="1"/>
    <xf numFmtId="0" fontId="12" fillId="3" borderId="9" xfId="0" applyFont="1" applyFill="1" applyBorder="1"/>
    <xf numFmtId="0" fontId="12" fillId="3" borderId="10" xfId="0" applyFont="1" applyFill="1" applyBorder="1"/>
    <xf numFmtId="0" fontId="3" fillId="3" borderId="11" xfId="0" applyFont="1" applyFill="1" applyBorder="1"/>
    <xf numFmtId="0" fontId="12" fillId="3" borderId="0" xfId="0" applyFont="1" applyFill="1"/>
    <xf numFmtId="0" fontId="12" fillId="3" borderId="12" xfId="0" applyFont="1" applyFill="1" applyBorder="1"/>
    <xf numFmtId="0" fontId="12" fillId="3" borderId="1" xfId="0" applyFont="1" applyFill="1" applyBorder="1"/>
    <xf numFmtId="0" fontId="0" fillId="3" borderId="13" xfId="0" applyFill="1" applyBorder="1"/>
    <xf numFmtId="0" fontId="12" fillId="3" borderId="14" xfId="0" applyFont="1" applyFill="1" applyBorder="1"/>
    <xf numFmtId="0" fontId="12" fillId="3" borderId="15" xfId="0" applyFont="1" applyFill="1" applyBorder="1"/>
    <xf numFmtId="0" fontId="8" fillId="2" borderId="16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49" fontId="15" fillId="2" borderId="0" xfId="2" applyNumberFormat="1" applyFont="1" applyFill="1"/>
    <xf numFmtId="0" fontId="16" fillId="2" borderId="0" xfId="0" applyFont="1" applyFill="1"/>
    <xf numFmtId="49" fontId="17" fillId="2" borderId="0" xfId="2" applyNumberFormat="1" applyFont="1" applyFill="1"/>
    <xf numFmtId="0" fontId="18" fillId="2" borderId="0" xfId="0" applyFont="1" applyFill="1" applyAlignment="1">
      <alignment horizontal="left"/>
    </xf>
    <xf numFmtId="49" fontId="17" fillId="2" borderId="0" xfId="2" applyNumberFormat="1" applyFont="1" applyFill="1" applyAlignment="1">
      <alignment horizontal="left"/>
    </xf>
    <xf numFmtId="0" fontId="19" fillId="2" borderId="0" xfId="0" applyFont="1" applyFill="1"/>
    <xf numFmtId="0" fontId="20" fillId="2" borderId="0" xfId="0" applyFont="1" applyFill="1" applyAlignment="1">
      <alignment horizontal="left" wrapText="1"/>
    </xf>
    <xf numFmtId="0" fontId="5" fillId="2" borderId="0" xfId="0" applyFont="1" applyFill="1" applyAlignment="1">
      <alignment wrapText="1"/>
    </xf>
    <xf numFmtId="0" fontId="19" fillId="2" borderId="0" xfId="0" applyFont="1" applyFill="1" applyAlignment="1">
      <alignment horizontal="center"/>
    </xf>
    <xf numFmtId="0" fontId="21" fillId="2" borderId="0" xfId="0" applyFont="1" applyFill="1"/>
    <xf numFmtId="49" fontId="22" fillId="2" borderId="0" xfId="2" applyNumberFormat="1" applyFont="1" applyFill="1" applyAlignment="1">
      <alignment horizontal="left"/>
    </xf>
    <xf numFmtId="49" fontId="23" fillId="2" borderId="0" xfId="2" applyNumberFormat="1" applyFont="1" applyFill="1"/>
    <xf numFmtId="0" fontId="8" fillId="2" borderId="0" xfId="0" applyFont="1" applyFill="1"/>
    <xf numFmtId="0" fontId="8" fillId="2" borderId="16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right"/>
    </xf>
    <xf numFmtId="0" fontId="5" fillId="2" borderId="1" xfId="0" applyFont="1" applyFill="1" applyBorder="1"/>
    <xf numFmtId="0" fontId="8" fillId="2" borderId="1" xfId="0" applyFont="1" applyFill="1" applyBorder="1"/>
    <xf numFmtId="9" fontId="25" fillId="2" borderId="1" xfId="1" applyFont="1" applyFill="1" applyBorder="1"/>
    <xf numFmtId="0" fontId="8" fillId="2" borderId="2" xfId="0" applyFont="1" applyFill="1" applyBorder="1"/>
    <xf numFmtId="0" fontId="25" fillId="0" borderId="1" xfId="0" applyFont="1" applyBorder="1"/>
    <xf numFmtId="0" fontId="25" fillId="2" borderId="1" xfId="0" applyFont="1" applyFill="1" applyBorder="1"/>
    <xf numFmtId="0" fontId="25" fillId="2" borderId="2" xfId="0" applyFont="1" applyFill="1" applyBorder="1"/>
    <xf numFmtId="0" fontId="3" fillId="3" borderId="0" xfId="0" applyFont="1" applyFill="1" applyAlignment="1">
      <alignment horizontal="right"/>
    </xf>
    <xf numFmtId="0" fontId="8" fillId="3" borderId="11" xfId="0" applyFont="1" applyFill="1" applyBorder="1"/>
    <xf numFmtId="0" fontId="26" fillId="3" borderId="0" xfId="0" applyFont="1" applyFill="1"/>
    <xf numFmtId="0" fontId="3" fillId="3" borderId="0" xfId="0" applyFont="1" applyFill="1"/>
    <xf numFmtId="9" fontId="25" fillId="2" borderId="2" xfId="1" applyFont="1" applyFill="1" applyBorder="1"/>
    <xf numFmtId="0" fontId="12" fillId="3" borderId="0" xfId="0" applyFont="1" applyFill="1" applyAlignment="1">
      <alignment horizontal="left"/>
    </xf>
    <xf numFmtId="0" fontId="3" fillId="3" borderId="11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/>
    </xf>
    <xf numFmtId="0" fontId="12" fillId="2" borderId="0" xfId="0" applyFont="1" applyFill="1" applyAlignment="1">
      <alignment horizontal="right"/>
    </xf>
    <xf numFmtId="0" fontId="12" fillId="2" borderId="1" xfId="0" applyFont="1" applyFill="1" applyBorder="1"/>
    <xf numFmtId="0" fontId="12" fillId="2" borderId="2" xfId="0" applyFont="1" applyFill="1" applyBorder="1"/>
    <xf numFmtId="0" fontId="11" fillId="2" borderId="2" xfId="0" applyFont="1" applyFill="1" applyBorder="1"/>
    <xf numFmtId="0" fontId="12" fillId="2" borderId="0" xfId="0" applyFont="1" applyFill="1" applyAlignment="1">
      <alignment horizontal="left"/>
    </xf>
    <xf numFmtId="0" fontId="11" fillId="2" borderId="1" xfId="0" applyFont="1" applyFill="1" applyBorder="1"/>
    <xf numFmtId="9" fontId="19" fillId="2" borderId="0" xfId="1" applyFont="1" applyFill="1"/>
    <xf numFmtId="0" fontId="19" fillId="0" borderId="0" xfId="0" applyFont="1"/>
    <xf numFmtId="0" fontId="5" fillId="3" borderId="0" xfId="0" applyFont="1" applyFill="1" applyAlignment="1">
      <alignment horizontal="right"/>
    </xf>
    <xf numFmtId="0" fontId="8" fillId="3" borderId="3" xfId="0" applyFont="1" applyFill="1" applyBorder="1" applyAlignment="1">
      <alignment horizontal="center" wrapText="1"/>
    </xf>
    <xf numFmtId="0" fontId="8" fillId="2" borderId="17" xfId="0" applyFont="1" applyFill="1" applyBorder="1" applyAlignment="1">
      <alignment horizontal="center" wrapText="1"/>
    </xf>
    <xf numFmtId="0" fontId="8" fillId="0" borderId="18" xfId="0" applyFont="1" applyBorder="1" applyAlignment="1">
      <alignment horizontal="center"/>
    </xf>
    <xf numFmtId="0" fontId="25" fillId="0" borderId="0" xfId="0" applyFont="1"/>
    <xf numFmtId="0" fontId="8" fillId="3" borderId="3" xfId="0" applyFont="1" applyFill="1" applyBorder="1"/>
    <xf numFmtId="0" fontId="25" fillId="4" borderId="3" xfId="0" applyFont="1" applyFill="1" applyBorder="1"/>
    <xf numFmtId="0" fontId="8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/>
    <xf numFmtId="0" fontId="25" fillId="0" borderId="3" xfId="0" applyFont="1" applyBorder="1"/>
    <xf numFmtId="10" fontId="8" fillId="0" borderId="3" xfId="0" applyNumberFormat="1" applyFont="1" applyBorder="1"/>
    <xf numFmtId="9" fontId="8" fillId="0" borderId="3" xfId="1" applyFont="1" applyFill="1" applyBorder="1"/>
    <xf numFmtId="0" fontId="9" fillId="3" borderId="3" xfId="0" applyFont="1" applyFill="1" applyBorder="1"/>
    <xf numFmtId="0" fontId="9" fillId="0" borderId="3" xfId="0" applyFont="1" applyBorder="1"/>
    <xf numFmtId="0" fontId="27" fillId="0" borderId="3" xfId="0" applyFont="1" applyBorder="1"/>
    <xf numFmtId="10" fontId="9" fillId="0" borderId="3" xfId="0" applyNumberFormat="1" applyFont="1" applyBorder="1"/>
    <xf numFmtId="9" fontId="9" fillId="0" borderId="3" xfId="1" applyFont="1" applyFill="1" applyBorder="1"/>
    <xf numFmtId="10" fontId="27" fillId="0" borderId="3" xfId="0" applyNumberFormat="1" applyFont="1" applyBorder="1"/>
    <xf numFmtId="0" fontId="25" fillId="2" borderId="0" xfId="0" applyFont="1" applyFill="1"/>
    <xf numFmtId="9" fontId="25" fillId="2" borderId="0" xfId="1" applyFont="1" applyFill="1"/>
    <xf numFmtId="15" fontId="25" fillId="2" borderId="1" xfId="0" applyNumberFormat="1" applyFont="1" applyFill="1" applyBorder="1" applyAlignment="1">
      <alignment horizontal="left"/>
    </xf>
    <xf numFmtId="0" fontId="25" fillId="2" borderId="0" xfId="0" applyFont="1" applyFill="1" applyAlignment="1">
      <alignment horizontal="right"/>
    </xf>
    <xf numFmtId="9" fontId="25" fillId="2" borderId="0" xfId="1" applyFont="1" applyFill="1" applyAlignment="1">
      <alignment horizontal="right"/>
    </xf>
    <xf numFmtId="0" fontId="25" fillId="2" borderId="0" xfId="0" applyFont="1" applyFill="1" applyAlignment="1">
      <alignment horizontal="left" indent="2"/>
    </xf>
    <xf numFmtId="0" fontId="25" fillId="2" borderId="0" xfId="0" applyFont="1" applyFill="1" applyAlignment="1">
      <alignment horizontal="left"/>
    </xf>
    <xf numFmtId="9" fontId="25" fillId="2" borderId="0" xfId="1" applyFont="1" applyFill="1" applyAlignment="1">
      <alignment horizontal="left"/>
    </xf>
    <xf numFmtId="0" fontId="25" fillId="2" borderId="1" xfId="0" applyFont="1" applyFill="1" applyBorder="1" applyAlignment="1">
      <alignment horizontal="right"/>
    </xf>
    <xf numFmtId="15" fontId="25" fillId="2" borderId="1" xfId="0" applyNumberFormat="1" applyFont="1" applyFill="1" applyBorder="1"/>
    <xf numFmtId="0" fontId="25" fillId="2" borderId="1" xfId="0" applyFont="1" applyFill="1" applyBorder="1" applyAlignment="1">
      <alignment horizontal="left"/>
    </xf>
    <xf numFmtId="9" fontId="25" fillId="2" borderId="1" xfId="1" applyFont="1" applyFill="1" applyBorder="1" applyAlignment="1">
      <alignment horizontal="left"/>
    </xf>
    <xf numFmtId="9" fontId="25" fillId="2" borderId="1" xfId="1" applyFont="1" applyFill="1" applyBorder="1" applyAlignment="1">
      <alignment horizontal="right"/>
    </xf>
    <xf numFmtId="15" fontId="25" fillId="2" borderId="1" xfId="0" applyNumberFormat="1" applyFont="1" applyFill="1" applyBorder="1" applyAlignment="1">
      <alignment horizontal="right"/>
    </xf>
    <xf numFmtId="9" fontId="25" fillId="2" borderId="0" xfId="1" applyFont="1" applyFill="1" applyBorder="1"/>
    <xf numFmtId="0" fontId="26" fillId="2" borderId="0" xfId="0" applyFont="1" applyFill="1"/>
    <xf numFmtId="164" fontId="8" fillId="0" borderId="3" xfId="0" applyNumberFormat="1" applyFont="1" applyBorder="1"/>
    <xf numFmtId="0" fontId="0" fillId="0" borderId="3" xfId="0" applyBorder="1"/>
    <xf numFmtId="10" fontId="0" fillId="0" borderId="3" xfId="0" applyNumberFormat="1" applyBorder="1"/>
    <xf numFmtId="9" fontId="0" fillId="0" borderId="3" xfId="0" applyNumberFormat="1" applyBorder="1"/>
    <xf numFmtId="9" fontId="2" fillId="0" borderId="3" xfId="0" applyNumberFormat="1" applyFont="1" applyBorder="1"/>
    <xf numFmtId="9" fontId="1" fillId="0" borderId="3" xfId="1" applyFont="1" applyFill="1" applyBorder="1"/>
    <xf numFmtId="9" fontId="2" fillId="0" borderId="3" xfId="1" applyFont="1" applyFill="1" applyBorder="1"/>
    <xf numFmtId="1" fontId="2" fillId="0" borderId="3" xfId="1" applyNumberFormat="1" applyFont="1" applyFill="1" applyBorder="1"/>
    <xf numFmtId="0" fontId="17" fillId="2" borderId="0" xfId="2" applyFont="1" applyFill="1" applyAlignment="1">
      <alignment horizontal="left"/>
    </xf>
    <xf numFmtId="0" fontId="31" fillId="5" borderId="0" xfId="3" applyFont="1" applyFill="1" applyProtection="1">
      <protection hidden="1"/>
    </xf>
    <xf numFmtId="0" fontId="32" fillId="5" borderId="0" xfId="3" applyFont="1" applyFill="1" applyProtection="1">
      <protection hidden="1"/>
    </xf>
    <xf numFmtId="0" fontId="31" fillId="5" borderId="0" xfId="3" applyFont="1" applyFill="1" applyAlignment="1" applyProtection="1">
      <alignment horizontal="center" vertical="center"/>
      <protection hidden="1"/>
    </xf>
    <xf numFmtId="0" fontId="33" fillId="5" borderId="0" xfId="3" applyFont="1" applyFill="1" applyAlignment="1" applyProtection="1">
      <alignment vertical="center"/>
      <protection hidden="1"/>
    </xf>
    <xf numFmtId="0" fontId="33" fillId="5" borderId="0" xfId="3" applyFont="1" applyFill="1" applyAlignment="1" applyProtection="1">
      <alignment horizontal="center" vertical="center"/>
      <protection hidden="1"/>
    </xf>
    <xf numFmtId="0" fontId="34" fillId="5" borderId="0" xfId="3" applyFont="1" applyFill="1" applyAlignment="1" applyProtection="1">
      <alignment vertical="center"/>
      <protection hidden="1"/>
    </xf>
    <xf numFmtId="0" fontId="34" fillId="5" borderId="0" xfId="3" applyFont="1" applyFill="1" applyAlignment="1" applyProtection="1">
      <alignment horizontal="center" vertical="center"/>
      <protection hidden="1"/>
    </xf>
    <xf numFmtId="0" fontId="35" fillId="5" borderId="0" xfId="3" applyFont="1" applyFill="1" applyProtection="1">
      <protection hidden="1"/>
    </xf>
    <xf numFmtId="0" fontId="36" fillId="5" borderId="0" xfId="3" applyFont="1" applyFill="1" applyAlignment="1" applyProtection="1">
      <alignment horizontal="center"/>
      <protection hidden="1"/>
    </xf>
    <xf numFmtId="0" fontId="37" fillId="5" borderId="0" xfId="3" applyFont="1" applyFill="1" applyProtection="1">
      <protection hidden="1"/>
    </xf>
    <xf numFmtId="2" fontId="38" fillId="0" borderId="1" xfId="3" applyNumberFormat="1" applyFont="1" applyBorder="1" applyProtection="1">
      <protection locked="0"/>
    </xf>
    <xf numFmtId="0" fontId="37" fillId="5" borderId="0" xfId="3" applyFont="1" applyFill="1" applyAlignment="1" applyProtection="1">
      <alignment horizontal="right"/>
      <protection hidden="1"/>
    </xf>
    <xf numFmtId="165" fontId="37" fillId="5" borderId="1" xfId="3" applyNumberFormat="1" applyFont="1" applyFill="1" applyBorder="1" applyAlignment="1" applyProtection="1">
      <alignment horizontal="center"/>
      <protection locked="0"/>
    </xf>
    <xf numFmtId="0" fontId="37" fillId="5" borderId="5" xfId="3" applyFont="1" applyFill="1" applyBorder="1" applyAlignment="1" applyProtection="1">
      <alignment horizontal="left"/>
      <protection hidden="1"/>
    </xf>
    <xf numFmtId="0" fontId="37" fillId="5" borderId="5" xfId="3" applyFont="1" applyFill="1" applyBorder="1" applyProtection="1">
      <protection hidden="1"/>
    </xf>
    <xf numFmtId="0" fontId="37" fillId="0" borderId="0" xfId="3" applyFont="1" applyProtection="1">
      <protection hidden="1"/>
    </xf>
    <xf numFmtId="16" fontId="37" fillId="5" borderId="5" xfId="3" applyNumberFormat="1" applyFont="1" applyFill="1" applyBorder="1" applyAlignment="1" applyProtection="1">
      <alignment horizontal="center" vertical="center"/>
      <protection hidden="1"/>
    </xf>
    <xf numFmtId="0" fontId="37" fillId="5" borderId="1" xfId="3" applyFont="1" applyFill="1" applyBorder="1" applyProtection="1">
      <protection locked="0"/>
    </xf>
    <xf numFmtId="16" fontId="37" fillId="5" borderId="0" xfId="3" applyNumberFormat="1" applyFont="1" applyFill="1" applyAlignment="1" applyProtection="1">
      <alignment vertical="center"/>
      <protection hidden="1"/>
    </xf>
    <xf numFmtId="165" fontId="37" fillId="5" borderId="0" xfId="3" applyNumberFormat="1" applyFont="1" applyFill="1" applyAlignment="1" applyProtection="1">
      <alignment horizontal="center"/>
      <protection hidden="1"/>
    </xf>
    <xf numFmtId="49" fontId="37" fillId="5" borderId="1" xfId="3" applyNumberFormat="1" applyFont="1" applyFill="1" applyBorder="1" applyProtection="1">
      <protection locked="0"/>
    </xf>
    <xf numFmtId="49" fontId="37" fillId="5" borderId="0" xfId="3" applyNumberFormat="1" applyFont="1" applyFill="1" applyAlignment="1" applyProtection="1">
      <alignment horizontal="left" indent="1"/>
      <protection hidden="1"/>
    </xf>
    <xf numFmtId="49" fontId="37" fillId="5" borderId="0" xfId="3" applyNumberFormat="1" applyFont="1" applyFill="1" applyProtection="1">
      <protection hidden="1"/>
    </xf>
    <xf numFmtId="0" fontId="37" fillId="5" borderId="1" xfId="3" applyFont="1" applyFill="1" applyBorder="1" applyAlignment="1" applyProtection="1">
      <alignment horizontal="center"/>
      <protection locked="0"/>
    </xf>
    <xf numFmtId="0" fontId="37" fillId="5" borderId="0" xfId="3" applyFont="1" applyFill="1" applyAlignment="1" applyProtection="1">
      <alignment horizontal="left"/>
      <protection hidden="1"/>
    </xf>
    <xf numFmtId="0" fontId="37" fillId="5" borderId="0" xfId="3" quotePrefix="1" applyFont="1" applyFill="1" applyProtection="1">
      <protection hidden="1"/>
    </xf>
    <xf numFmtId="15" fontId="39" fillId="5" borderId="1" xfId="3" applyNumberFormat="1" applyFont="1" applyFill="1" applyBorder="1" applyAlignment="1" applyProtection="1">
      <alignment horizontal="center"/>
      <protection locked="0"/>
    </xf>
    <xf numFmtId="0" fontId="40" fillId="0" borderId="1" xfId="3" applyFont="1" applyBorder="1" applyProtection="1">
      <protection locked="0"/>
    </xf>
    <xf numFmtId="0" fontId="40" fillId="0" borderId="1" xfId="3" applyFont="1" applyBorder="1"/>
    <xf numFmtId="0" fontId="37" fillId="5" borderId="0" xfId="3" quotePrefix="1" applyFont="1" applyFill="1" applyAlignment="1" applyProtection="1">
      <alignment horizontal="left"/>
      <protection hidden="1"/>
    </xf>
    <xf numFmtId="17" fontId="37" fillId="5" borderId="0" xfId="3" applyNumberFormat="1" applyFont="1" applyFill="1" applyAlignment="1" applyProtection="1">
      <alignment horizontal="left"/>
      <protection hidden="1"/>
    </xf>
    <xf numFmtId="15" fontId="37" fillId="5" borderId="0" xfId="3" applyNumberFormat="1" applyFont="1" applyFill="1" applyAlignment="1" applyProtection="1">
      <alignment horizontal="left"/>
      <protection hidden="1"/>
    </xf>
    <xf numFmtId="0" fontId="41" fillId="3" borderId="20" xfId="3" applyFont="1" applyFill="1" applyBorder="1" applyAlignment="1" applyProtection="1">
      <alignment horizontal="center" vertical="center"/>
      <protection hidden="1"/>
    </xf>
    <xf numFmtId="0" fontId="41" fillId="3" borderId="21" xfId="3" applyFont="1" applyFill="1" applyBorder="1" applyAlignment="1" applyProtection="1">
      <alignment horizontal="center" vertical="center"/>
      <protection hidden="1"/>
    </xf>
    <xf numFmtId="0" fontId="41" fillId="3" borderId="21" xfId="3" applyFont="1" applyFill="1" applyBorder="1" applyAlignment="1" applyProtection="1">
      <alignment horizontal="center" vertical="center" wrapText="1"/>
      <protection hidden="1"/>
    </xf>
    <xf numFmtId="0" fontId="41" fillId="3" borderId="22" xfId="3" applyFont="1" applyFill="1" applyBorder="1" applyAlignment="1" applyProtection="1">
      <alignment horizontal="center" vertical="center"/>
      <protection hidden="1"/>
    </xf>
    <xf numFmtId="0" fontId="41" fillId="3" borderId="23" xfId="3" applyFont="1" applyFill="1" applyBorder="1" applyAlignment="1" applyProtection="1">
      <alignment vertical="center"/>
      <protection hidden="1"/>
    </xf>
    <xf numFmtId="0" fontId="41" fillId="3" borderId="10" xfId="3" applyFont="1" applyFill="1" applyBorder="1" applyAlignment="1" applyProtection="1">
      <alignment vertical="center"/>
      <protection hidden="1"/>
    </xf>
    <xf numFmtId="0" fontId="37" fillId="0" borderId="3" xfId="3" applyFont="1" applyBorder="1" applyAlignment="1" applyProtection="1">
      <alignment horizontal="center"/>
      <protection locked="0"/>
    </xf>
    <xf numFmtId="0" fontId="37" fillId="0" borderId="3" xfId="3" applyFont="1" applyBorder="1" applyAlignment="1" applyProtection="1">
      <alignment horizontal="center" vertical="center"/>
      <protection locked="0"/>
    </xf>
    <xf numFmtId="0" fontId="37" fillId="0" borderId="3" xfId="3" applyFont="1" applyBorder="1" applyAlignment="1" applyProtection="1">
      <alignment horizontal="center" vertical="center"/>
      <protection hidden="1"/>
    </xf>
    <xf numFmtId="1" fontId="37" fillId="0" borderId="3" xfId="3" applyNumberFormat="1" applyFont="1" applyBorder="1" applyAlignment="1" applyProtection="1">
      <alignment horizontal="center" vertical="center"/>
      <protection locked="0"/>
    </xf>
    <xf numFmtId="0" fontId="37" fillId="0" borderId="3" xfId="4" applyNumberFormat="1" applyFont="1" applyFill="1" applyBorder="1" applyAlignment="1" applyProtection="1">
      <alignment horizontal="center" vertical="center" wrapText="1"/>
      <protection locked="0"/>
    </xf>
    <xf numFmtId="0" fontId="37" fillId="0" borderId="3" xfId="4" applyNumberFormat="1" applyFont="1" applyFill="1" applyBorder="1" applyAlignment="1" applyProtection="1">
      <alignment horizontal="center" vertical="center" wrapText="1"/>
      <protection hidden="1"/>
    </xf>
    <xf numFmtId="0" fontId="37" fillId="0" borderId="3" xfId="3" applyFont="1" applyBorder="1" applyAlignment="1" applyProtection="1">
      <alignment horizontal="center" wrapText="1"/>
      <protection hidden="1"/>
    </xf>
    <xf numFmtId="43" fontId="37" fillId="0" borderId="3" xfId="4" applyFont="1" applyFill="1" applyBorder="1" applyProtection="1">
      <protection locked="0"/>
    </xf>
    <xf numFmtId="0" fontId="37" fillId="0" borderId="3" xfId="4" applyNumberFormat="1" applyFont="1" applyFill="1" applyBorder="1" applyAlignment="1" applyProtection="1">
      <alignment vertical="center"/>
      <protection locked="0"/>
    </xf>
    <xf numFmtId="43" fontId="31" fillId="5" borderId="0" xfId="3" applyNumberFormat="1" applyFont="1" applyFill="1" applyProtection="1">
      <protection hidden="1"/>
    </xf>
    <xf numFmtId="0" fontId="37" fillId="0" borderId="3" xfId="3" applyFont="1" applyBorder="1" applyProtection="1">
      <protection hidden="1"/>
    </xf>
    <xf numFmtId="0" fontId="37" fillId="0" borderId="3" xfId="3" applyFont="1" applyBorder="1" applyAlignment="1" applyProtection="1">
      <alignment horizontal="center"/>
      <protection hidden="1"/>
    </xf>
    <xf numFmtId="44" fontId="37" fillId="0" borderId="3" xfId="5" applyFont="1" applyFill="1" applyBorder="1" applyAlignment="1" applyProtection="1">
      <alignment vertical="center"/>
      <protection locked="0" hidden="1"/>
    </xf>
    <xf numFmtId="0" fontId="37" fillId="6" borderId="4" xfId="3" applyFont="1" applyFill="1" applyBorder="1" applyProtection="1">
      <protection hidden="1"/>
    </xf>
    <xf numFmtId="0" fontId="37" fillId="6" borderId="0" xfId="3" applyFont="1" applyFill="1" applyProtection="1">
      <protection hidden="1"/>
    </xf>
    <xf numFmtId="0" fontId="37" fillId="6" borderId="0" xfId="3" applyFont="1" applyFill="1" applyAlignment="1" applyProtection="1">
      <alignment horizontal="right"/>
      <protection hidden="1"/>
    </xf>
    <xf numFmtId="0" fontId="37" fillId="6" borderId="0" xfId="3" applyFont="1" applyFill="1" applyAlignment="1" applyProtection="1">
      <alignment horizontal="left"/>
      <protection hidden="1"/>
    </xf>
    <xf numFmtId="0" fontId="41" fillId="6" borderId="0" xfId="3" applyFont="1" applyFill="1" applyAlignment="1" applyProtection="1">
      <alignment horizontal="right"/>
      <protection hidden="1"/>
    </xf>
    <xf numFmtId="44" fontId="41" fillId="6" borderId="24" xfId="3" applyNumberFormat="1" applyFont="1" applyFill="1" applyBorder="1" applyAlignment="1" applyProtection="1">
      <alignment horizontal="right" vertical="center"/>
      <protection locked="0" hidden="1"/>
    </xf>
    <xf numFmtId="0" fontId="37" fillId="6" borderId="0" xfId="3" applyFont="1" applyFill="1" applyAlignment="1" applyProtection="1">
      <alignment horizontal="center"/>
      <protection hidden="1"/>
    </xf>
    <xf numFmtId="0" fontId="31" fillId="6" borderId="19" xfId="3" applyFont="1" applyFill="1" applyBorder="1" applyProtection="1">
      <protection hidden="1"/>
    </xf>
    <xf numFmtId="165" fontId="37" fillId="6" borderId="0" xfId="3" applyNumberFormat="1" applyFont="1" applyFill="1" applyAlignment="1" applyProtection="1">
      <alignment horizontal="center"/>
      <protection hidden="1"/>
    </xf>
    <xf numFmtId="0" fontId="37" fillId="6" borderId="1" xfId="3" applyFont="1" applyFill="1" applyBorder="1" applyProtection="1">
      <protection locked="0"/>
    </xf>
    <xf numFmtId="44" fontId="37" fillId="6" borderId="0" xfId="3" applyNumberFormat="1" applyFont="1" applyFill="1" applyProtection="1">
      <protection hidden="1"/>
    </xf>
    <xf numFmtId="14" fontId="37" fillId="6" borderId="1" xfId="3" applyNumberFormat="1" applyFont="1" applyFill="1" applyBorder="1" applyAlignment="1" applyProtection="1">
      <alignment horizontal="left"/>
      <protection locked="0"/>
    </xf>
    <xf numFmtId="0" fontId="37" fillId="6" borderId="5" xfId="3" applyFont="1" applyFill="1" applyBorder="1" applyAlignment="1" applyProtection="1">
      <alignment horizontal="left"/>
      <protection hidden="1"/>
    </xf>
    <xf numFmtId="0" fontId="37" fillId="6" borderId="5" xfId="3" applyFont="1" applyFill="1" applyBorder="1" applyProtection="1">
      <protection hidden="1"/>
    </xf>
    <xf numFmtId="16" fontId="37" fillId="6" borderId="0" xfId="3" applyNumberFormat="1" applyFont="1" applyFill="1" applyAlignment="1" applyProtection="1">
      <alignment horizontal="center"/>
      <protection hidden="1"/>
    </xf>
    <xf numFmtId="0" fontId="37" fillId="6" borderId="19" xfId="3" applyFont="1" applyFill="1" applyBorder="1" applyAlignment="1" applyProtection="1">
      <alignment horizontal="left"/>
      <protection hidden="1"/>
    </xf>
    <xf numFmtId="14" fontId="37" fillId="6" borderId="1" xfId="3" applyNumberFormat="1" applyFont="1" applyFill="1" applyBorder="1" applyProtection="1">
      <protection locked="0"/>
    </xf>
    <xf numFmtId="0" fontId="31" fillId="6" borderId="4" xfId="3" applyFont="1" applyFill="1" applyBorder="1" applyProtection="1">
      <protection hidden="1"/>
    </xf>
    <xf numFmtId="0" fontId="31" fillId="6" borderId="0" xfId="3" applyFont="1" applyFill="1" applyProtection="1">
      <protection hidden="1"/>
    </xf>
    <xf numFmtId="0" fontId="31" fillId="6" borderId="0" xfId="3" applyFont="1" applyFill="1" applyAlignment="1" applyProtection="1">
      <alignment horizontal="right"/>
      <protection hidden="1"/>
    </xf>
    <xf numFmtId="0" fontId="42" fillId="6" borderId="0" xfId="3" applyFont="1" applyFill="1" applyAlignment="1" applyProtection="1">
      <alignment horizontal="center"/>
      <protection hidden="1"/>
    </xf>
    <xf numFmtId="0" fontId="43" fillId="6" borderId="6" xfId="3" applyFont="1" applyFill="1" applyBorder="1" applyProtection="1">
      <protection hidden="1"/>
    </xf>
    <xf numFmtId="0" fontId="43" fillId="6" borderId="1" xfId="3" applyFont="1" applyFill="1" applyBorder="1" applyProtection="1">
      <protection hidden="1"/>
    </xf>
    <xf numFmtId="0" fontId="31" fillId="6" borderId="1" xfId="3" applyFont="1" applyFill="1" applyBorder="1" applyProtection="1">
      <protection hidden="1"/>
    </xf>
    <xf numFmtId="0" fontId="31" fillId="6" borderId="25" xfId="3" applyFont="1" applyFill="1" applyBorder="1" applyProtection="1">
      <protection hidden="1"/>
    </xf>
    <xf numFmtId="0" fontId="43" fillId="5" borderId="26" xfId="3" applyFont="1" applyFill="1" applyBorder="1" applyProtection="1">
      <protection hidden="1"/>
    </xf>
    <xf numFmtId="0" fontId="43" fillId="5" borderId="27" xfId="3" applyFont="1" applyFill="1" applyBorder="1" applyProtection="1">
      <protection hidden="1"/>
    </xf>
    <xf numFmtId="0" fontId="31" fillId="5" borderId="27" xfId="3" applyFont="1" applyFill="1" applyBorder="1" applyProtection="1">
      <protection hidden="1"/>
    </xf>
    <xf numFmtId="0" fontId="31" fillId="5" borderId="28" xfId="3" applyFont="1" applyFill="1" applyBorder="1" applyProtection="1">
      <protection hidden="1"/>
    </xf>
    <xf numFmtId="0" fontId="2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25" fillId="0" borderId="0" xfId="0" applyFont="1" applyAlignment="1">
      <alignment horizontal="left"/>
    </xf>
    <xf numFmtId="0" fontId="8" fillId="2" borderId="17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left" wrapText="1"/>
    </xf>
    <xf numFmtId="0" fontId="25" fillId="2" borderId="5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9" xfId="0" applyFont="1" applyFill="1" applyBorder="1" applyAlignment="1">
      <alignment horizontal="left"/>
    </xf>
    <xf numFmtId="0" fontId="0" fillId="0" borderId="18" xfId="0" applyBorder="1" applyAlignment="1">
      <alignment horizontal="center"/>
    </xf>
    <xf numFmtId="0" fontId="8" fillId="2" borderId="1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9" fontId="3" fillId="0" borderId="3" xfId="0" applyNumberFormat="1" applyFont="1" applyBorder="1"/>
    <xf numFmtId="9" fontId="13" fillId="0" borderId="3" xfId="0" applyNumberFormat="1" applyFont="1" applyBorder="1"/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0" fillId="0" borderId="3" xfId="0" applyBorder="1" applyAlignment="1"/>
  </cellXfs>
  <cellStyles count="6">
    <cellStyle name="Comma 2" xfId="4" xr:uid="{00000000-0005-0000-0000-000000000000}"/>
    <cellStyle name="Currency 2" xfId="5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  <cellStyle name="Percent" xfId="1" builtinId="5"/>
  </cellStyles>
  <dxfs count="1"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363610</xdr:colOff>
      <xdr:row>4</xdr:row>
      <xdr:rowOff>92246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261" b="17392"/>
        <a:stretch/>
      </xdr:blipFill>
      <xdr:spPr>
        <a:xfrm>
          <a:off x="0" y="0"/>
          <a:ext cx="3785326" cy="9304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22951</xdr:colOff>
      <xdr:row>4</xdr:row>
      <xdr:rowOff>168446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261" b="17392"/>
        <a:stretch/>
      </xdr:blipFill>
      <xdr:spPr>
        <a:xfrm>
          <a:off x="0" y="0"/>
          <a:ext cx="3785326" cy="9304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899251</xdr:colOff>
      <xdr:row>4</xdr:row>
      <xdr:rowOff>92246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8261" b="17392"/>
        <a:stretch/>
      </xdr:blipFill>
      <xdr:spPr>
        <a:xfrm>
          <a:off x="0" y="0"/>
          <a:ext cx="3785326" cy="9304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382512</xdr:colOff>
      <xdr:row>5</xdr:row>
      <xdr:rowOff>155348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30487" cy="1145948"/>
        </a:xfrm>
        <a:prstGeom prst="rect">
          <a:avLst/>
        </a:prstGeom>
      </xdr:spPr>
    </xdr:pic>
    <xdr:clientData/>
  </xdr:twoCellAnchor>
  <xdr:twoCellAnchor editAs="oneCell">
    <xdr:from>
      <xdr:col>11</xdr:col>
      <xdr:colOff>3209192</xdr:colOff>
      <xdr:row>0</xdr:row>
      <xdr:rowOff>109905</xdr:rowOff>
    </xdr:from>
    <xdr:to>
      <xdr:col>13</xdr:col>
      <xdr:colOff>594</xdr:colOff>
      <xdr:row>3</xdr:row>
      <xdr:rowOff>106454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9351" t="51763" r="6692" b="36089"/>
        <a:stretch/>
      </xdr:blipFill>
      <xdr:spPr>
        <a:xfrm>
          <a:off x="12858017" y="109905"/>
          <a:ext cx="649027" cy="6823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OIT%20Finance/JV%20&amp;%20BA%20Templates/JV%20Templates/Defaults%20-%20DO%20NOT%20DELETE/JV%20Reference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ounts"/>
      <sheetName val="FUND1"/>
      <sheetName val="ORG"/>
    </sheetNames>
    <sheetDataSet>
      <sheetData sheetId="0">
        <row r="1">
          <cell r="A1" t="str">
            <v>Account</v>
          </cell>
          <cell r="B1" t="str">
            <v>Description</v>
          </cell>
        </row>
        <row r="2">
          <cell r="A2">
            <v>11000</v>
          </cell>
          <cell r="B2" t="str">
            <v>BMO-Current Cash Account</v>
          </cell>
        </row>
        <row r="3">
          <cell r="A3">
            <v>11001</v>
          </cell>
          <cell r="B3" t="str">
            <v>BMO-Cash Reserved for Debt Repmt</v>
          </cell>
        </row>
        <row r="4">
          <cell r="A4">
            <v>11002</v>
          </cell>
          <cell r="B4" t="str">
            <v>BMO-Advancement</v>
          </cell>
        </row>
        <row r="5">
          <cell r="A5">
            <v>11003</v>
          </cell>
          <cell r="B5" t="str">
            <v>BMO-Research Funds</v>
          </cell>
        </row>
        <row r="6">
          <cell r="A6">
            <v>11004</v>
          </cell>
          <cell r="B6" t="str">
            <v>BMO-US Cash for UOIT</v>
          </cell>
        </row>
        <row r="7">
          <cell r="A7">
            <v>11005</v>
          </cell>
          <cell r="B7" t="str">
            <v>BMO-ACE</v>
          </cell>
        </row>
        <row r="8">
          <cell r="A8">
            <v>11006</v>
          </cell>
          <cell r="B8" t="str">
            <v>U.S. Operating Account - UOIT</v>
          </cell>
        </row>
        <row r="9">
          <cell r="A9">
            <v>11007</v>
          </cell>
          <cell r="B9" t="str">
            <v>Royal-Current Account</v>
          </cell>
        </row>
        <row r="10">
          <cell r="A10">
            <v>11008</v>
          </cell>
          <cell r="B10" t="str">
            <v>Petty Cash</v>
          </cell>
        </row>
        <row r="11">
          <cell r="A11">
            <v>11009</v>
          </cell>
          <cell r="B11" t="str">
            <v>IBM Credit Facility</v>
          </cell>
        </row>
        <row r="12">
          <cell r="A12">
            <v>11010</v>
          </cell>
          <cell r="B12" t="str">
            <v>U.S. Exchange</v>
          </cell>
        </row>
        <row r="13">
          <cell r="A13">
            <v>11050</v>
          </cell>
          <cell r="B13" t="str">
            <v>U.S. Exchange Clearing</v>
          </cell>
        </row>
        <row r="14">
          <cell r="A14">
            <v>11400</v>
          </cell>
          <cell r="B14" t="str">
            <v>BMO - Regent Theatre</v>
          </cell>
        </row>
        <row r="15">
          <cell r="A15">
            <v>11500</v>
          </cell>
          <cell r="B15" t="str">
            <v>BMO - CCC Cash</v>
          </cell>
        </row>
        <row r="16">
          <cell r="A16">
            <v>11700</v>
          </cell>
          <cell r="B16" t="str">
            <v>TD - CIC/CTC (Data Load Only)</v>
          </cell>
        </row>
        <row r="17">
          <cell r="A17">
            <v>11800</v>
          </cell>
          <cell r="B17" t="str">
            <v>Deposit Clearing - Cash &amp; Cheques</v>
          </cell>
        </row>
        <row r="18">
          <cell r="A18">
            <v>11801</v>
          </cell>
          <cell r="B18" t="str">
            <v>Deposit Clearing - Credit/Debit</v>
          </cell>
        </row>
        <row r="19">
          <cell r="A19">
            <v>11802</v>
          </cell>
          <cell r="B19" t="str">
            <v>Deposit Clearing - Wires</v>
          </cell>
        </row>
        <row r="20">
          <cell r="A20">
            <v>11803</v>
          </cell>
          <cell r="B20" t="str">
            <v>Deposit Clearing - EDI</v>
          </cell>
        </row>
        <row r="21">
          <cell r="A21">
            <v>11804</v>
          </cell>
          <cell r="B21" t="str">
            <v>Deposit Clearing - OSAP</v>
          </cell>
        </row>
        <row r="22">
          <cell r="A22">
            <v>11805</v>
          </cell>
          <cell r="B22" t="str">
            <v>Deposit Clearing - Research Cheques</v>
          </cell>
        </row>
        <row r="23">
          <cell r="A23">
            <v>11806</v>
          </cell>
          <cell r="B23" t="str">
            <v>Deposit Clearing - US Cash &amp; Cheque</v>
          </cell>
        </row>
        <row r="24">
          <cell r="A24">
            <v>11807</v>
          </cell>
          <cell r="B24" t="str">
            <v>Deposit Clearing - Advancement</v>
          </cell>
        </row>
        <row r="25">
          <cell r="A25">
            <v>11808</v>
          </cell>
          <cell r="B25" t="str">
            <v>Deposit Clearing - ACE</v>
          </cell>
        </row>
        <row r="26">
          <cell r="A26">
            <v>11900</v>
          </cell>
          <cell r="B26" t="str">
            <v>Claim on Cash (Inter-chart)</v>
          </cell>
        </row>
        <row r="27">
          <cell r="A27">
            <v>11901</v>
          </cell>
          <cell r="B27" t="str">
            <v>Claim on Cash (Inter-fund)</v>
          </cell>
        </row>
        <row r="28">
          <cell r="A28">
            <v>12000</v>
          </cell>
          <cell r="B28" t="str">
            <v>Grants Receivable - Operating</v>
          </cell>
        </row>
        <row r="29">
          <cell r="A29">
            <v>12001</v>
          </cell>
          <cell r="B29" t="str">
            <v>Grants Receivable - Research</v>
          </cell>
        </row>
        <row r="30">
          <cell r="A30">
            <v>12002</v>
          </cell>
          <cell r="B30" t="str">
            <v>Grants Receivable - Capital CLOSED</v>
          </cell>
        </row>
        <row r="31">
          <cell r="A31">
            <v>12003</v>
          </cell>
          <cell r="B31" t="str">
            <v>Grants Receivable-Research Capital</v>
          </cell>
        </row>
        <row r="32">
          <cell r="A32">
            <v>13000</v>
          </cell>
          <cell r="B32" t="str">
            <v>Student Account Receivable</v>
          </cell>
        </row>
        <row r="33">
          <cell r="A33">
            <v>13001</v>
          </cell>
          <cell r="B33" t="str">
            <v>Trade Account Receivable</v>
          </cell>
        </row>
        <row r="34">
          <cell r="A34">
            <v>13002</v>
          </cell>
          <cell r="B34" t="str">
            <v>Research Account Receivable</v>
          </cell>
        </row>
        <row r="35">
          <cell r="A35">
            <v>13003</v>
          </cell>
          <cell r="B35" t="str">
            <v>ACE Accounts Receivable</v>
          </cell>
        </row>
        <row r="36">
          <cell r="A36">
            <v>13004</v>
          </cell>
          <cell r="B36" t="str">
            <v>Theatre Accounts Receivable</v>
          </cell>
        </row>
        <row r="37">
          <cell r="A37">
            <v>13005</v>
          </cell>
          <cell r="B37" t="str">
            <v>FPR Accounts Receivable</v>
          </cell>
        </row>
        <row r="38">
          <cell r="A38">
            <v>13006</v>
          </cell>
          <cell r="B38" t="str">
            <v>Daycare Accounts Receivable</v>
          </cell>
        </row>
        <row r="39">
          <cell r="A39">
            <v>13100</v>
          </cell>
          <cell r="B39" t="str">
            <v>Collection Agency Receivable-CLOSED</v>
          </cell>
        </row>
        <row r="40">
          <cell r="A40">
            <v>13200</v>
          </cell>
          <cell r="B40" t="str">
            <v>GST Rebate Receivable</v>
          </cell>
        </row>
        <row r="41">
          <cell r="A41">
            <v>13201</v>
          </cell>
          <cell r="B41" t="str">
            <v>GST Rebate - 67%</v>
          </cell>
        </row>
        <row r="42">
          <cell r="A42">
            <v>13202</v>
          </cell>
          <cell r="B42" t="str">
            <v>GST Input Tax Credit - 100%</v>
          </cell>
        </row>
        <row r="43">
          <cell r="A43">
            <v>13203</v>
          </cell>
          <cell r="B43" t="str">
            <v>GST Rebate  - 100%</v>
          </cell>
        </row>
        <row r="44">
          <cell r="A44">
            <v>13204</v>
          </cell>
          <cell r="B44" t="str">
            <v>HST Rebate Receivable</v>
          </cell>
        </row>
        <row r="45">
          <cell r="A45">
            <v>13205</v>
          </cell>
          <cell r="B45" t="str">
            <v>GST Clearing Account</v>
          </cell>
        </row>
        <row r="46">
          <cell r="A46">
            <v>13206</v>
          </cell>
          <cell r="B46" t="str">
            <v>PST Exemption</v>
          </cell>
        </row>
        <row r="47">
          <cell r="A47">
            <v>13207</v>
          </cell>
          <cell r="B47" t="str">
            <v>FHST Rebate 67%</v>
          </cell>
        </row>
        <row r="48">
          <cell r="A48">
            <v>13208</v>
          </cell>
          <cell r="B48" t="str">
            <v>FHST - Input Tax Credit - 100%</v>
          </cell>
        </row>
        <row r="49">
          <cell r="A49">
            <v>13209</v>
          </cell>
          <cell r="B49" t="str">
            <v>PHST Rebate 78%</v>
          </cell>
        </row>
        <row r="50">
          <cell r="A50">
            <v>13210</v>
          </cell>
          <cell r="B50" t="str">
            <v>PHST Input Tax Credit - 100%</v>
          </cell>
        </row>
        <row r="51">
          <cell r="A51">
            <v>13300</v>
          </cell>
          <cell r="B51" t="str">
            <v>AR - Bookstore - Notes &amp; Returns</v>
          </cell>
        </row>
        <row r="52">
          <cell r="A52">
            <v>13301</v>
          </cell>
          <cell r="B52" t="str">
            <v>NSF Cheque Clearance</v>
          </cell>
        </row>
        <row r="53">
          <cell r="A53">
            <v>13302</v>
          </cell>
          <cell r="B53" t="str">
            <v>Direct Deposit Clearance - CLOSED</v>
          </cell>
        </row>
        <row r="54">
          <cell r="A54">
            <v>13303</v>
          </cell>
          <cell r="B54" t="str">
            <v>MTCU Deposit Clearance</v>
          </cell>
        </row>
        <row r="55">
          <cell r="A55">
            <v>13304</v>
          </cell>
          <cell r="B55" t="str">
            <v>OSAP Deposit Clearance - CLOSED</v>
          </cell>
        </row>
        <row r="56">
          <cell r="A56">
            <v>13305</v>
          </cell>
          <cell r="B56" t="str">
            <v>Trade Clearance</v>
          </cell>
        </row>
        <row r="57">
          <cell r="A57">
            <v>13306</v>
          </cell>
          <cell r="B57" t="str">
            <v>Miscellaneous Clearance</v>
          </cell>
        </row>
        <row r="58">
          <cell r="A58">
            <v>13307</v>
          </cell>
          <cell r="B58" t="str">
            <v>College Receivable</v>
          </cell>
        </row>
        <row r="59">
          <cell r="A59">
            <v>13308</v>
          </cell>
          <cell r="B59" t="str">
            <v>Research Trade Clearance</v>
          </cell>
        </row>
        <row r="60">
          <cell r="A60">
            <v>13309</v>
          </cell>
          <cell r="B60" t="str">
            <v>AR - Union Office Clearance</v>
          </cell>
        </row>
        <row r="61">
          <cell r="A61">
            <v>13310</v>
          </cell>
          <cell r="B61" t="str">
            <v>Due to/from Campus Child Care</v>
          </cell>
        </row>
        <row r="62">
          <cell r="A62">
            <v>13311</v>
          </cell>
          <cell r="B62" t="str">
            <v>Due from CultureWorks Inc</v>
          </cell>
        </row>
        <row r="63">
          <cell r="A63">
            <v>13400</v>
          </cell>
          <cell r="B63" t="str">
            <v>Graduate Student Payroll Deduction</v>
          </cell>
        </row>
        <row r="64">
          <cell r="A64">
            <v>13401</v>
          </cell>
          <cell r="B64" t="str">
            <v>Receivable - Employee Loan</v>
          </cell>
        </row>
        <row r="65">
          <cell r="A65">
            <v>13402</v>
          </cell>
          <cell r="B65" t="str">
            <v>Receivable - Employee Purchase</v>
          </cell>
        </row>
        <row r="66">
          <cell r="A66">
            <v>13403</v>
          </cell>
          <cell r="B66" t="str">
            <v>Receivable - Employee Over Pmt</v>
          </cell>
        </row>
        <row r="67">
          <cell r="A67">
            <v>13500</v>
          </cell>
          <cell r="B67" t="str">
            <v>Misc. A/R Accruals</v>
          </cell>
        </row>
        <row r="68">
          <cell r="A68">
            <v>13600</v>
          </cell>
          <cell r="B68" t="str">
            <v>Reserve for Bad Debts - General</v>
          </cell>
        </row>
        <row r="69">
          <cell r="A69">
            <v>13601</v>
          </cell>
          <cell r="B69" t="str">
            <v>Reserve for Bad Debts - Student</v>
          </cell>
        </row>
        <row r="70">
          <cell r="A70">
            <v>13602</v>
          </cell>
          <cell r="B70" t="str">
            <v>Reserve for Bad Debts - Trade</v>
          </cell>
        </row>
        <row r="71">
          <cell r="A71">
            <v>13603</v>
          </cell>
          <cell r="B71" t="str">
            <v>Reserve for Bad Debts - Research</v>
          </cell>
        </row>
        <row r="72">
          <cell r="A72">
            <v>13604</v>
          </cell>
          <cell r="B72" t="str">
            <v>Reserve for Bad Debts - TELE</v>
          </cell>
        </row>
        <row r="73">
          <cell r="A73">
            <v>14000</v>
          </cell>
          <cell r="B73" t="str">
            <v>Bookstore Inventories</v>
          </cell>
        </row>
        <row r="74">
          <cell r="A74">
            <v>14001</v>
          </cell>
          <cell r="B74" t="str">
            <v>Stores Inventories</v>
          </cell>
        </row>
        <row r="75">
          <cell r="A75">
            <v>14002</v>
          </cell>
          <cell r="B75" t="str">
            <v>Science Stores Inventories -CLOSED</v>
          </cell>
        </row>
        <row r="76">
          <cell r="A76">
            <v>15000</v>
          </cell>
          <cell r="B76" t="str">
            <v>Prepaid Expenses</v>
          </cell>
        </row>
        <row r="77">
          <cell r="A77">
            <v>15001</v>
          </cell>
          <cell r="B77" t="str">
            <v>Prepaid - Student</v>
          </cell>
        </row>
        <row r="78">
          <cell r="A78">
            <v>15100</v>
          </cell>
          <cell r="B78" t="str">
            <v>Event Deposits</v>
          </cell>
        </row>
        <row r="79">
          <cell r="A79">
            <v>16000</v>
          </cell>
          <cell r="B79" t="str">
            <v>Investments - Edward Jones- Inactiv</v>
          </cell>
        </row>
        <row r="80">
          <cell r="A80">
            <v>16001</v>
          </cell>
          <cell r="B80" t="str">
            <v>Investments - CIBC Wood Gundy- Inac</v>
          </cell>
        </row>
        <row r="81">
          <cell r="A81">
            <v>16002</v>
          </cell>
          <cell r="B81" t="str">
            <v>Investments - Short Term</v>
          </cell>
        </row>
        <row r="82">
          <cell r="A82">
            <v>16003</v>
          </cell>
          <cell r="B82" t="str">
            <v>Investments - Advancement</v>
          </cell>
        </row>
        <row r="83">
          <cell r="A83">
            <v>16100</v>
          </cell>
          <cell r="B83" t="str">
            <v>Long Term Investments</v>
          </cell>
        </row>
        <row r="84">
          <cell r="A84">
            <v>16101</v>
          </cell>
          <cell r="B84" t="str">
            <v>Investment in Field House</v>
          </cell>
        </row>
        <row r="85">
          <cell r="A85">
            <v>16102</v>
          </cell>
          <cell r="B85" t="str">
            <v>Investment in Ice Centre</v>
          </cell>
        </row>
        <row r="86">
          <cell r="A86">
            <v>17000</v>
          </cell>
          <cell r="B86" t="str">
            <v>Buildings</v>
          </cell>
        </row>
        <row r="87">
          <cell r="A87">
            <v>17001</v>
          </cell>
          <cell r="B87" t="str">
            <v>Ace Start-Up</v>
          </cell>
        </row>
        <row r="88">
          <cell r="A88">
            <v>17005</v>
          </cell>
          <cell r="B88" t="str">
            <v>Accum. Dep'n - Buildings</v>
          </cell>
        </row>
        <row r="89">
          <cell r="A89">
            <v>17006</v>
          </cell>
          <cell r="B89" t="str">
            <v>Accum.Dep'n- Ace start-up</v>
          </cell>
        </row>
        <row r="90">
          <cell r="A90">
            <v>17010</v>
          </cell>
          <cell r="B90" t="str">
            <v>Renovations</v>
          </cell>
        </row>
        <row r="91">
          <cell r="A91">
            <v>17015</v>
          </cell>
          <cell r="B91" t="str">
            <v>Accum. Dep'n - Renovations</v>
          </cell>
        </row>
        <row r="92">
          <cell r="A92">
            <v>17020</v>
          </cell>
          <cell r="B92" t="str">
            <v>Equipment</v>
          </cell>
        </row>
        <row r="93">
          <cell r="A93">
            <v>17025</v>
          </cell>
          <cell r="B93" t="str">
            <v>Accum. Dep'n - Equipment</v>
          </cell>
        </row>
        <row r="94">
          <cell r="A94">
            <v>17030</v>
          </cell>
          <cell r="B94" t="str">
            <v>Furniture &amp; Fixtures</v>
          </cell>
        </row>
        <row r="95">
          <cell r="A95">
            <v>17035</v>
          </cell>
          <cell r="B95" t="str">
            <v>Accum. Dep'n - Furniture &amp; Fixtures</v>
          </cell>
        </row>
        <row r="96">
          <cell r="A96">
            <v>17040</v>
          </cell>
          <cell r="B96" t="str">
            <v>Vehicles</v>
          </cell>
        </row>
        <row r="97">
          <cell r="A97">
            <v>17045</v>
          </cell>
          <cell r="B97" t="str">
            <v>Accum. Dep'n - Vehicles</v>
          </cell>
        </row>
        <row r="98">
          <cell r="A98">
            <v>17050</v>
          </cell>
          <cell r="B98" t="str">
            <v>Computer Equipment</v>
          </cell>
        </row>
        <row r="99">
          <cell r="A99">
            <v>17055</v>
          </cell>
          <cell r="B99" t="str">
            <v>Accum. Dep'n - Computer Equipment</v>
          </cell>
        </row>
        <row r="100">
          <cell r="A100">
            <v>17060</v>
          </cell>
          <cell r="B100" t="str">
            <v>Laptops Students</v>
          </cell>
        </row>
        <row r="101">
          <cell r="A101">
            <v>17061</v>
          </cell>
          <cell r="B101" t="str">
            <v>Laptops Faculty/Staff (eff. FY14)</v>
          </cell>
        </row>
        <row r="102">
          <cell r="A102">
            <v>17065</v>
          </cell>
          <cell r="B102" t="str">
            <v>Accum. Dep'n - Laptops Students</v>
          </cell>
        </row>
        <row r="103">
          <cell r="A103">
            <v>17066</v>
          </cell>
          <cell r="B103" t="str">
            <v>Accum. Dep'n-Laptops F/S (eff.FY14)</v>
          </cell>
        </row>
        <row r="104">
          <cell r="A104">
            <v>17070</v>
          </cell>
          <cell r="B104" t="str">
            <v>Land Assets</v>
          </cell>
        </row>
        <row r="105">
          <cell r="A105">
            <v>17080</v>
          </cell>
          <cell r="B105" t="str">
            <v>Leasehold Improvements</v>
          </cell>
        </row>
        <row r="106">
          <cell r="A106">
            <v>17085</v>
          </cell>
          <cell r="B106" t="str">
            <v>Accum. Dep'n-Leasehold Improvements</v>
          </cell>
        </row>
        <row r="107">
          <cell r="A107">
            <v>17090</v>
          </cell>
          <cell r="B107" t="str">
            <v>Parking</v>
          </cell>
        </row>
        <row r="108">
          <cell r="A108">
            <v>17095</v>
          </cell>
          <cell r="B108" t="str">
            <v>Acc. Amortization Parking</v>
          </cell>
        </row>
        <row r="109">
          <cell r="A109">
            <v>17200</v>
          </cell>
          <cell r="B109" t="str">
            <v>Capital Assets - CIP - Buildings</v>
          </cell>
        </row>
        <row r="110">
          <cell r="A110">
            <v>17210</v>
          </cell>
          <cell r="B110" t="str">
            <v>Capital Assets - CIP - Renovations</v>
          </cell>
        </row>
        <row r="111">
          <cell r="A111">
            <v>17220</v>
          </cell>
          <cell r="B111" t="str">
            <v>Capital Assets - CIP - Equipment</v>
          </cell>
        </row>
        <row r="112">
          <cell r="A112">
            <v>17230</v>
          </cell>
          <cell r="B112" t="str">
            <v>Capital Assets - CIP - Furn/Fixture</v>
          </cell>
        </row>
        <row r="113">
          <cell r="A113">
            <v>17250</v>
          </cell>
          <cell r="B113" t="str">
            <v>Capital Assets-CIP-Computer Equip</v>
          </cell>
        </row>
        <row r="114">
          <cell r="A114">
            <v>18000</v>
          </cell>
          <cell r="B114" t="str">
            <v>Windfield Farms Loan Receivable</v>
          </cell>
        </row>
        <row r="115">
          <cell r="A115">
            <v>18001</v>
          </cell>
          <cell r="B115" t="str">
            <v>Loan to / from UOIT</v>
          </cell>
        </row>
        <row r="116">
          <cell r="A116">
            <v>21000</v>
          </cell>
          <cell r="B116" t="str">
            <v>Bank Indebtedness</v>
          </cell>
        </row>
        <row r="117">
          <cell r="A117">
            <v>21050</v>
          </cell>
          <cell r="B117" t="str">
            <v>Short Term Borrowing</v>
          </cell>
        </row>
        <row r="118">
          <cell r="A118">
            <v>22000</v>
          </cell>
          <cell r="B118" t="str">
            <v>Current Accounts Payable</v>
          </cell>
        </row>
        <row r="119">
          <cell r="A119">
            <v>22020</v>
          </cell>
          <cell r="B119" t="str">
            <v>Refund Clearing</v>
          </cell>
        </row>
        <row r="120">
          <cell r="A120">
            <v>22021</v>
          </cell>
          <cell r="B120" t="str">
            <v>Emergency Loan Clearing</v>
          </cell>
        </row>
        <row r="121">
          <cell r="A121">
            <v>22022</v>
          </cell>
          <cell r="B121" t="str">
            <v>Meal Plan Clearing - CLOSED</v>
          </cell>
        </row>
        <row r="122">
          <cell r="A122">
            <v>22023</v>
          </cell>
          <cell r="B122" t="str">
            <v>Meal Plan Flex Clearing - CLOSED</v>
          </cell>
        </row>
        <row r="123">
          <cell r="A123">
            <v>22024</v>
          </cell>
          <cell r="B123" t="str">
            <v>Unallocated Deposits</v>
          </cell>
        </row>
        <row r="124">
          <cell r="A124">
            <v>22025</v>
          </cell>
          <cell r="B124" t="str">
            <v>Stale Dated Cheques</v>
          </cell>
        </row>
        <row r="125">
          <cell r="A125">
            <v>22026</v>
          </cell>
          <cell r="B125" t="str">
            <v>Construction Holdbacks</v>
          </cell>
        </row>
        <row r="126">
          <cell r="A126">
            <v>22027</v>
          </cell>
          <cell r="B126" t="str">
            <v>Warranty Holdbacks</v>
          </cell>
        </row>
        <row r="127">
          <cell r="A127">
            <v>22028</v>
          </cell>
          <cell r="B127" t="str">
            <v>U.S. Exchange - AP Re-evaluation</v>
          </cell>
        </row>
        <row r="128">
          <cell r="A128">
            <v>22029</v>
          </cell>
          <cell r="B128" t="str">
            <v>Expense Clearing</v>
          </cell>
        </row>
        <row r="129">
          <cell r="A129">
            <v>22030</v>
          </cell>
          <cell r="B129" t="str">
            <v>Workshops and Conferences - CLOSED</v>
          </cell>
        </row>
        <row r="130">
          <cell r="A130">
            <v>22031</v>
          </cell>
          <cell r="B130" t="str">
            <v>Interest Payable</v>
          </cell>
        </row>
        <row r="131">
          <cell r="A131">
            <v>22032</v>
          </cell>
          <cell r="B131" t="str">
            <v>Socinet Conference</v>
          </cell>
        </row>
        <row r="132">
          <cell r="A132">
            <v>22033</v>
          </cell>
          <cell r="B132" t="str">
            <v>Cdn Biology Olmpiad</v>
          </cell>
        </row>
        <row r="133">
          <cell r="A133">
            <v>22034</v>
          </cell>
          <cell r="B133" t="str">
            <v>Un-allocated Deposits</v>
          </cell>
        </row>
        <row r="134">
          <cell r="A134">
            <v>22035</v>
          </cell>
          <cell r="B134" t="str">
            <v>UPASS</v>
          </cell>
        </row>
        <row r="135">
          <cell r="A135">
            <v>22036</v>
          </cell>
          <cell r="B135" t="str">
            <v>Science Conference</v>
          </cell>
        </row>
        <row r="136">
          <cell r="A136">
            <v>22037</v>
          </cell>
          <cell r="B136" t="str">
            <v>Global Warming Conference</v>
          </cell>
        </row>
        <row r="137">
          <cell r="A137">
            <v>22038</v>
          </cell>
          <cell r="B137" t="str">
            <v>FIPPA</v>
          </cell>
        </row>
        <row r="138">
          <cell r="A138">
            <v>22039</v>
          </cell>
          <cell r="B138" t="str">
            <v>Chairman's Classic</v>
          </cell>
        </row>
        <row r="139">
          <cell r="A139">
            <v>22040</v>
          </cell>
          <cell r="B139" t="str">
            <v>MC Personal Payment Clearing</v>
          </cell>
        </row>
        <row r="140">
          <cell r="A140">
            <v>22041</v>
          </cell>
          <cell r="B140" t="str">
            <v>Let's Talk Science</v>
          </cell>
        </row>
        <row r="141">
          <cell r="A141">
            <v>22042</v>
          </cell>
          <cell r="B141" t="str">
            <v>FPR Accounts Payable</v>
          </cell>
        </row>
        <row r="142">
          <cell r="A142">
            <v>22043</v>
          </cell>
          <cell r="B142" t="str">
            <v>FHSc - CAHSD</v>
          </cell>
        </row>
        <row r="143">
          <cell r="A143">
            <v>22050</v>
          </cell>
          <cell r="B143" t="str">
            <v>Current Accounts Payable - USD</v>
          </cell>
        </row>
        <row r="144">
          <cell r="A144">
            <v>22100</v>
          </cell>
          <cell r="B144" t="str">
            <v>Income Tax</v>
          </cell>
        </row>
        <row r="145">
          <cell r="A145">
            <v>22101</v>
          </cell>
          <cell r="B145" t="str">
            <v>CPP</v>
          </cell>
        </row>
        <row r="146">
          <cell r="A146">
            <v>22102</v>
          </cell>
          <cell r="B146" t="str">
            <v>EI</v>
          </cell>
        </row>
        <row r="147">
          <cell r="A147">
            <v>22103</v>
          </cell>
          <cell r="B147" t="str">
            <v>EHT</v>
          </cell>
        </row>
        <row r="148">
          <cell r="A148">
            <v>22104</v>
          </cell>
          <cell r="B148" t="str">
            <v>Workers Compensation</v>
          </cell>
        </row>
        <row r="149">
          <cell r="A149">
            <v>22120</v>
          </cell>
          <cell r="B149" t="str">
            <v>Pension Plan Deductions</v>
          </cell>
        </row>
        <row r="150">
          <cell r="A150">
            <v>22121</v>
          </cell>
          <cell r="B150" t="str">
            <v>Canada Savings Bond Deductions</v>
          </cell>
        </row>
        <row r="151">
          <cell r="A151">
            <v>22122</v>
          </cell>
          <cell r="B151" t="str">
            <v>SRA Pension</v>
          </cell>
        </row>
        <row r="152">
          <cell r="A152">
            <v>22123</v>
          </cell>
          <cell r="B152" t="str">
            <v>Group Insurance</v>
          </cell>
        </row>
        <row r="153">
          <cell r="A153">
            <v>22140</v>
          </cell>
          <cell r="B153" t="str">
            <v>Staff Dues</v>
          </cell>
        </row>
        <row r="154">
          <cell r="A154">
            <v>22141</v>
          </cell>
          <cell r="B154" t="str">
            <v>Faculty Association Dues</v>
          </cell>
        </row>
        <row r="155">
          <cell r="A155">
            <v>22160</v>
          </cell>
          <cell r="B155" t="str">
            <v>United Way Deductions</v>
          </cell>
        </row>
        <row r="156">
          <cell r="A156">
            <v>22161</v>
          </cell>
          <cell r="B156" t="str">
            <v>Parking Fee Deductions</v>
          </cell>
        </row>
        <row r="157">
          <cell r="A157">
            <v>22162</v>
          </cell>
          <cell r="B157" t="str">
            <v>Athletic Membership Deductions</v>
          </cell>
        </row>
        <row r="158">
          <cell r="A158">
            <v>22163</v>
          </cell>
          <cell r="B158" t="str">
            <v>Weight Watchers Program</v>
          </cell>
        </row>
        <row r="159">
          <cell r="A159">
            <v>22164</v>
          </cell>
          <cell r="B159" t="str">
            <v>Miscellaneous Deductions</v>
          </cell>
        </row>
        <row r="160">
          <cell r="A160">
            <v>22165</v>
          </cell>
          <cell r="B160" t="str">
            <v>Employee Advance</v>
          </cell>
        </row>
        <row r="161">
          <cell r="A161">
            <v>22166</v>
          </cell>
          <cell r="B161" t="str">
            <v>Garnishee</v>
          </cell>
        </row>
        <row r="162">
          <cell r="A162">
            <v>22180</v>
          </cell>
          <cell r="B162" t="str">
            <v>Payroll Clearance</v>
          </cell>
        </row>
        <row r="163">
          <cell r="A163">
            <v>22181</v>
          </cell>
          <cell r="B163" t="str">
            <v>Payroll Bank Clearance</v>
          </cell>
        </row>
        <row r="164">
          <cell r="A164">
            <v>22182</v>
          </cell>
          <cell r="B164" t="str">
            <v>Payroll Clearance - 45D</v>
          </cell>
        </row>
        <row r="165">
          <cell r="A165">
            <v>22183</v>
          </cell>
          <cell r="B165" t="str">
            <v>Payroll Clearance - ZDU</v>
          </cell>
        </row>
        <row r="166">
          <cell r="A166">
            <v>22184</v>
          </cell>
          <cell r="B166" t="str">
            <v>ADP - Stale Dated Cheques</v>
          </cell>
        </row>
        <row r="167">
          <cell r="A167">
            <v>22185</v>
          </cell>
          <cell r="B167" t="str">
            <v>Payroll Clearance - Invoicing</v>
          </cell>
        </row>
        <row r="168">
          <cell r="A168">
            <v>22186</v>
          </cell>
          <cell r="B168" t="str">
            <v>Payroll Clearance - CCC</v>
          </cell>
        </row>
        <row r="169">
          <cell r="A169">
            <v>22200</v>
          </cell>
          <cell r="B169" t="str">
            <v>Student Association</v>
          </cell>
        </row>
        <row r="170">
          <cell r="A170">
            <v>22201</v>
          </cell>
          <cell r="B170" t="str">
            <v>Student Centre</v>
          </cell>
        </row>
        <row r="171">
          <cell r="A171">
            <v>22202</v>
          </cell>
          <cell r="B171" t="str">
            <v>Durham College</v>
          </cell>
        </row>
        <row r="172">
          <cell r="A172">
            <v>22203</v>
          </cell>
          <cell r="B172" t="str">
            <v>Campus Field House</v>
          </cell>
        </row>
        <row r="173">
          <cell r="A173">
            <v>22204</v>
          </cell>
          <cell r="B173" t="str">
            <v>Campus Radio Station</v>
          </cell>
        </row>
        <row r="174">
          <cell r="A174">
            <v>22205</v>
          </cell>
          <cell r="B174" t="str">
            <v>Faculty Association</v>
          </cell>
        </row>
        <row r="175">
          <cell r="A175">
            <v>22206</v>
          </cell>
          <cell r="B175" t="str">
            <v>Men's Hockey Fundraising</v>
          </cell>
        </row>
        <row r="176">
          <cell r="A176">
            <v>22207</v>
          </cell>
          <cell r="B176" t="str">
            <v>Women's Hockey Fundraising</v>
          </cell>
        </row>
        <row r="177">
          <cell r="A177">
            <v>22208</v>
          </cell>
          <cell r="B177" t="str">
            <v>Varsity Sponsorship</v>
          </cell>
        </row>
        <row r="178">
          <cell r="A178">
            <v>22209</v>
          </cell>
          <cell r="B178" t="str">
            <v>Health &amp; Dental Insurance Plan Fee</v>
          </cell>
        </row>
        <row r="179">
          <cell r="A179">
            <v>22210</v>
          </cell>
          <cell r="B179" t="str">
            <v>Health Insurance Plan-International</v>
          </cell>
        </row>
        <row r="180">
          <cell r="A180">
            <v>22211</v>
          </cell>
          <cell r="B180" t="str">
            <v>Georgian College</v>
          </cell>
        </row>
        <row r="181">
          <cell r="A181">
            <v>22212</v>
          </cell>
          <cell r="B181" t="str">
            <v>Bookstore - UOIT Student OSAP</v>
          </cell>
        </row>
        <row r="182">
          <cell r="A182">
            <v>22213</v>
          </cell>
          <cell r="B182" t="str">
            <v>Rowing Fundraising</v>
          </cell>
        </row>
        <row r="183">
          <cell r="A183">
            <v>22214</v>
          </cell>
          <cell r="B183" t="str">
            <v>Student Association - WUSC</v>
          </cell>
        </row>
        <row r="184">
          <cell r="A184">
            <v>22215</v>
          </cell>
          <cell r="B184" t="str">
            <v>Student Society Fee - FBIT</v>
          </cell>
        </row>
        <row r="185">
          <cell r="A185">
            <v>22216</v>
          </cell>
          <cell r="B185" t="str">
            <v>Student Society Fee - Engineering</v>
          </cell>
        </row>
        <row r="186">
          <cell r="A186">
            <v>22217</v>
          </cell>
          <cell r="B186" t="str">
            <v>Payments to Student Association</v>
          </cell>
        </row>
        <row r="187">
          <cell r="A187">
            <v>22218</v>
          </cell>
          <cell r="B187" t="str">
            <v>Wellness and Support Services</v>
          </cell>
        </row>
        <row r="188">
          <cell r="A188">
            <v>22219</v>
          </cell>
          <cell r="B188" t="str">
            <v>Student Representation &amp; Leadership</v>
          </cell>
        </row>
        <row r="189">
          <cell r="A189">
            <v>22220</v>
          </cell>
          <cell r="B189" t="str">
            <v>Campus Clubs</v>
          </cell>
        </row>
        <row r="190">
          <cell r="A190">
            <v>22221</v>
          </cell>
          <cell r="B190" t="str">
            <v>Student Societies</v>
          </cell>
        </row>
        <row r="191">
          <cell r="A191">
            <v>22222</v>
          </cell>
          <cell r="B191" t="str">
            <v>Campus Life and Events</v>
          </cell>
        </row>
        <row r="192">
          <cell r="A192">
            <v>22223</v>
          </cell>
          <cell r="B192" t="str">
            <v>Benefit Plan Coordination</v>
          </cell>
        </row>
        <row r="193">
          <cell r="A193">
            <v>22224</v>
          </cell>
          <cell r="B193" t="str">
            <v>USU Building</v>
          </cell>
        </row>
        <row r="194">
          <cell r="A194">
            <v>22225</v>
          </cell>
          <cell r="B194" t="str">
            <v>Community and Social Programming</v>
          </cell>
        </row>
        <row r="195">
          <cell r="A195">
            <v>22300</v>
          </cell>
          <cell r="B195" t="str">
            <v>Unapplied Receipts - Financial Aid</v>
          </cell>
        </row>
        <row r="196">
          <cell r="A196">
            <v>22301</v>
          </cell>
          <cell r="B196" t="str">
            <v>Unapplied Receipts - Student</v>
          </cell>
        </row>
        <row r="197">
          <cell r="A197">
            <v>22302</v>
          </cell>
          <cell r="B197" t="str">
            <v>Unapplied Receipts - Trade</v>
          </cell>
        </row>
        <row r="198">
          <cell r="A198">
            <v>22303</v>
          </cell>
          <cell r="B198" t="str">
            <v>Unapplied Receipts - GRA</v>
          </cell>
        </row>
        <row r="199">
          <cell r="A199">
            <v>22400</v>
          </cell>
          <cell r="B199" t="str">
            <v>GST Payable</v>
          </cell>
        </row>
        <row r="200">
          <cell r="A200">
            <v>22401</v>
          </cell>
          <cell r="B200" t="str">
            <v>PST Payable</v>
          </cell>
        </row>
        <row r="201">
          <cell r="A201">
            <v>22402</v>
          </cell>
          <cell r="B201" t="str">
            <v>FHST Payable - Self Assessed</v>
          </cell>
        </row>
        <row r="202">
          <cell r="A202">
            <v>22403</v>
          </cell>
          <cell r="B202" t="str">
            <v>PHST Payable - Self Assessed</v>
          </cell>
        </row>
        <row r="203">
          <cell r="A203">
            <v>22404</v>
          </cell>
          <cell r="B203" t="str">
            <v>FHST Payable</v>
          </cell>
        </row>
        <row r="204">
          <cell r="A204">
            <v>22405</v>
          </cell>
          <cell r="B204" t="str">
            <v>PHST Payable</v>
          </cell>
        </row>
        <row r="205">
          <cell r="A205">
            <v>22500</v>
          </cell>
          <cell r="B205" t="str">
            <v>Accounts Payable Accruals</v>
          </cell>
        </row>
        <row r="206">
          <cell r="A206">
            <v>22501</v>
          </cell>
          <cell r="B206" t="str">
            <v>Payroll Accruals</v>
          </cell>
        </row>
        <row r="207">
          <cell r="A207">
            <v>22502</v>
          </cell>
          <cell r="B207" t="str">
            <v>Accrued Vacation Pay</v>
          </cell>
        </row>
        <row r="208">
          <cell r="A208">
            <v>22503</v>
          </cell>
          <cell r="B208" t="str">
            <v>Accrued Vacation Pay - Current</v>
          </cell>
        </row>
        <row r="209">
          <cell r="A209">
            <v>22504</v>
          </cell>
          <cell r="B209" t="str">
            <v>Miscellaneous Accruals</v>
          </cell>
        </row>
        <row r="210">
          <cell r="A210">
            <v>22505</v>
          </cell>
          <cell r="B210" t="str">
            <v>Accrued Liabilities-Research Grants</v>
          </cell>
        </row>
        <row r="211">
          <cell r="A211">
            <v>22506</v>
          </cell>
          <cell r="B211" t="str">
            <v>Inter-chart Variance-FY 2010-CLOSED</v>
          </cell>
        </row>
        <row r="212">
          <cell r="A212">
            <v>22507</v>
          </cell>
          <cell r="B212" t="str">
            <v>61 Charles - Deferred Rent Income</v>
          </cell>
        </row>
        <row r="213">
          <cell r="A213">
            <v>22508</v>
          </cell>
          <cell r="B213" t="str">
            <v>Deferred Lease Inducements</v>
          </cell>
        </row>
        <row r="214">
          <cell r="A214">
            <v>22900</v>
          </cell>
          <cell r="B214" t="str">
            <v>Due to/from Durham College</v>
          </cell>
        </row>
        <row r="215">
          <cell r="A215">
            <v>22901</v>
          </cell>
          <cell r="B215" t="str">
            <v>Due to/from Tennis Centre</v>
          </cell>
        </row>
        <row r="216">
          <cell r="A216">
            <v>22902</v>
          </cell>
          <cell r="B216" t="str">
            <v>Due to/from Ice Centre</v>
          </cell>
        </row>
        <row r="217">
          <cell r="A217">
            <v>22903</v>
          </cell>
          <cell r="B217" t="str">
            <v>CN payable to Durham College</v>
          </cell>
        </row>
        <row r="218">
          <cell r="A218">
            <v>22904</v>
          </cell>
          <cell r="B218" t="str">
            <v>Due to DC - Payroll Anomalies</v>
          </cell>
        </row>
        <row r="219">
          <cell r="A219">
            <v>22905</v>
          </cell>
          <cell r="B219" t="str">
            <v>Due to DC - Other Misc.</v>
          </cell>
        </row>
        <row r="220">
          <cell r="A220">
            <v>22906</v>
          </cell>
          <cell r="B220" t="str">
            <v>Payments to Durham College</v>
          </cell>
        </row>
        <row r="221">
          <cell r="A221">
            <v>23000</v>
          </cell>
          <cell r="B221" t="str">
            <v>Deferred Revenue - Tuition</v>
          </cell>
        </row>
        <row r="222">
          <cell r="A222">
            <v>23001</v>
          </cell>
          <cell r="B222" t="str">
            <v>Deferred Revenue - Ancillary Fees</v>
          </cell>
        </row>
        <row r="223">
          <cell r="A223">
            <v>23002</v>
          </cell>
          <cell r="B223" t="str">
            <v>Deferred Revenue - Research</v>
          </cell>
        </row>
        <row r="224">
          <cell r="A224">
            <v>23003</v>
          </cell>
          <cell r="B224" t="str">
            <v>Deferred Revenue - Awards</v>
          </cell>
        </row>
        <row r="225">
          <cell r="A225">
            <v>23004</v>
          </cell>
          <cell r="B225" t="str">
            <v>Deferred Revenue - Donations</v>
          </cell>
        </row>
        <row r="226">
          <cell r="A226">
            <v>23005</v>
          </cell>
          <cell r="B226" t="str">
            <v>Deferred Revenue - Grants</v>
          </cell>
        </row>
        <row r="227">
          <cell r="A227">
            <v>23006</v>
          </cell>
          <cell r="B227" t="str">
            <v>Deferred Revenue - Other</v>
          </cell>
        </row>
        <row r="228">
          <cell r="A228">
            <v>24000</v>
          </cell>
          <cell r="B228" t="str">
            <v>Current Portion Other LT Debt</v>
          </cell>
        </row>
        <row r="229">
          <cell r="A229">
            <v>24001</v>
          </cell>
          <cell r="B229" t="str">
            <v>Current Portion - Loan Payable</v>
          </cell>
        </row>
        <row r="230">
          <cell r="A230">
            <v>24002</v>
          </cell>
          <cell r="B230" t="str">
            <v>Cap Lease Obligations - Current</v>
          </cell>
        </row>
        <row r="231">
          <cell r="A231">
            <v>24100</v>
          </cell>
          <cell r="B231" t="str">
            <v>Current Portion LT Debenture Debt</v>
          </cell>
        </row>
        <row r="232">
          <cell r="A232">
            <v>24500</v>
          </cell>
          <cell r="B232" t="str">
            <v>IBM Global Financing</v>
          </cell>
        </row>
        <row r="233">
          <cell r="A233">
            <v>24501</v>
          </cell>
          <cell r="B233" t="str">
            <v>L/T Debt - IBM</v>
          </cell>
        </row>
        <row r="234">
          <cell r="A234">
            <v>24502</v>
          </cell>
          <cell r="B234" t="str">
            <v>IBM Loan - 901</v>
          </cell>
        </row>
        <row r="235">
          <cell r="A235">
            <v>24503</v>
          </cell>
          <cell r="B235" t="str">
            <v>LT Portion - Loan Payable</v>
          </cell>
        </row>
        <row r="236">
          <cell r="A236">
            <v>24504</v>
          </cell>
          <cell r="B236" t="str">
            <v>Cap Lease Obligations - LT</v>
          </cell>
        </row>
        <row r="237">
          <cell r="A237">
            <v>24505</v>
          </cell>
          <cell r="B237" t="str">
            <v>TD Loan - Laptop Financing-CLOSED</v>
          </cell>
        </row>
        <row r="238">
          <cell r="A238">
            <v>24506</v>
          </cell>
          <cell r="B238" t="str">
            <v>Loan Payable</v>
          </cell>
        </row>
        <row r="239">
          <cell r="A239">
            <v>24507</v>
          </cell>
          <cell r="B239" t="str">
            <v>Long Term Loan - MoF</v>
          </cell>
        </row>
        <row r="240">
          <cell r="A240">
            <v>24508</v>
          </cell>
          <cell r="B240" t="str">
            <v>L/T Debt - Durham College</v>
          </cell>
        </row>
        <row r="241">
          <cell r="A241">
            <v>24600</v>
          </cell>
          <cell r="B241" t="str">
            <v>Debenture Debt</v>
          </cell>
        </row>
        <row r="242">
          <cell r="A242">
            <v>26000</v>
          </cell>
          <cell r="B242" t="str">
            <v>Deferred Capital Cont. - MTCU</v>
          </cell>
        </row>
        <row r="243">
          <cell r="A243">
            <v>26001</v>
          </cell>
          <cell r="B243" t="str">
            <v>Deferred Capital Cont. - MEDT</v>
          </cell>
        </row>
        <row r="244">
          <cell r="A244">
            <v>26002</v>
          </cell>
          <cell r="B244" t="str">
            <v>Deferred Capital Cont. - KIP</v>
          </cell>
        </row>
        <row r="245">
          <cell r="A245">
            <v>26003</v>
          </cell>
          <cell r="B245" t="str">
            <v>Deferred Capital Cont. - General</v>
          </cell>
        </row>
        <row r="246">
          <cell r="A246">
            <v>26004</v>
          </cell>
          <cell r="B246" t="str">
            <v>Deferred Capital Cont. - Research</v>
          </cell>
        </row>
        <row r="247">
          <cell r="A247">
            <v>26005</v>
          </cell>
          <cell r="B247" t="str">
            <v>Deferred Capital Cont. - Donation</v>
          </cell>
        </row>
        <row r="248">
          <cell r="A248">
            <v>26200</v>
          </cell>
          <cell r="B248" t="str">
            <v>Accum Amort of Capital Contribution</v>
          </cell>
        </row>
        <row r="249">
          <cell r="A249">
            <v>26400</v>
          </cell>
          <cell r="B249" t="str">
            <v>LT Deferred Income - Lease</v>
          </cell>
        </row>
        <row r="250">
          <cell r="A250">
            <v>27000</v>
          </cell>
          <cell r="B250" t="str">
            <v>Business Enterprises</v>
          </cell>
        </row>
        <row r="251">
          <cell r="A251">
            <v>27100</v>
          </cell>
          <cell r="B251" t="str">
            <v>Foundations</v>
          </cell>
        </row>
        <row r="252">
          <cell r="A252">
            <v>27200</v>
          </cell>
          <cell r="B252" t="str">
            <v>Individuals</v>
          </cell>
        </row>
        <row r="253">
          <cell r="A253">
            <v>27300</v>
          </cell>
          <cell r="B253" t="str">
            <v>Not for Profit Organizations</v>
          </cell>
        </row>
        <row r="254">
          <cell r="A254">
            <v>27400</v>
          </cell>
          <cell r="B254" t="str">
            <v>Government</v>
          </cell>
        </row>
        <row r="255">
          <cell r="A255">
            <v>27500</v>
          </cell>
          <cell r="B255" t="str">
            <v>Endowed Interest Income</v>
          </cell>
        </row>
        <row r="256">
          <cell r="A256">
            <v>27501</v>
          </cell>
          <cell r="B256" t="str">
            <v>Endowed Interest Contra Disbursment</v>
          </cell>
        </row>
        <row r="257">
          <cell r="A257">
            <v>31000</v>
          </cell>
          <cell r="B257" t="str">
            <v>Revenue Control</v>
          </cell>
        </row>
        <row r="258">
          <cell r="A258">
            <v>31001</v>
          </cell>
          <cell r="B258" t="str">
            <v>Prior Year Revenue Control</v>
          </cell>
        </row>
        <row r="259">
          <cell r="A259">
            <v>31002</v>
          </cell>
          <cell r="B259" t="str">
            <v>Budgeted Revenue Control</v>
          </cell>
        </row>
        <row r="260">
          <cell r="A260">
            <v>31003</v>
          </cell>
          <cell r="B260" t="str">
            <v>Prior Year Budgeted Revenue Control</v>
          </cell>
        </row>
        <row r="261">
          <cell r="A261">
            <v>31004</v>
          </cell>
          <cell r="B261" t="str">
            <v>Expenditure Control</v>
          </cell>
        </row>
        <row r="262">
          <cell r="A262">
            <v>31005</v>
          </cell>
          <cell r="B262" t="str">
            <v>Prior Year Expenditure Control</v>
          </cell>
        </row>
        <row r="263">
          <cell r="A263">
            <v>31006</v>
          </cell>
          <cell r="B263" t="str">
            <v>Budgeted Expenditure Control</v>
          </cell>
        </row>
        <row r="264">
          <cell r="A264">
            <v>31007</v>
          </cell>
          <cell r="B264" t="str">
            <v>Prior Year Budgeted Expense Control</v>
          </cell>
        </row>
        <row r="265">
          <cell r="A265">
            <v>31008</v>
          </cell>
          <cell r="B265" t="str">
            <v>Transfer Control</v>
          </cell>
        </row>
        <row r="266">
          <cell r="A266">
            <v>31009</v>
          </cell>
          <cell r="B266" t="str">
            <v>Prior Year Transfer Control</v>
          </cell>
        </row>
        <row r="267">
          <cell r="A267">
            <v>31010</v>
          </cell>
          <cell r="B267" t="str">
            <v>Budgeted Transfer Control</v>
          </cell>
        </row>
        <row r="268">
          <cell r="A268">
            <v>31011</v>
          </cell>
          <cell r="B268" t="str">
            <v>Prior Year Budget Transfer Control</v>
          </cell>
        </row>
        <row r="269">
          <cell r="A269">
            <v>31012</v>
          </cell>
          <cell r="B269" t="str">
            <v>Encumbrance Control</v>
          </cell>
        </row>
        <row r="270">
          <cell r="A270">
            <v>31013</v>
          </cell>
          <cell r="B270" t="str">
            <v>Prior Year Encumbrance Control</v>
          </cell>
        </row>
        <row r="271">
          <cell r="A271">
            <v>31014</v>
          </cell>
          <cell r="B271" t="str">
            <v>Reserve for Encumbrances</v>
          </cell>
        </row>
        <row r="272">
          <cell r="A272">
            <v>31015</v>
          </cell>
          <cell r="B272" t="str">
            <v>Prior Year Reserve for Encumbrances</v>
          </cell>
        </row>
        <row r="273">
          <cell r="A273">
            <v>31016</v>
          </cell>
          <cell r="B273" t="str">
            <v>Reservation Control</v>
          </cell>
        </row>
        <row r="274">
          <cell r="A274">
            <v>31017</v>
          </cell>
          <cell r="B274" t="str">
            <v>Reservation Control Reserve</v>
          </cell>
        </row>
        <row r="275">
          <cell r="A275">
            <v>31018</v>
          </cell>
          <cell r="B275" t="str">
            <v>Budgeted Change to Fund Balance</v>
          </cell>
        </row>
        <row r="276">
          <cell r="A276">
            <v>31019</v>
          </cell>
          <cell r="B276" t="str">
            <v>Prior Year Budgeted Change to F/B</v>
          </cell>
        </row>
        <row r="277">
          <cell r="A277">
            <v>41000</v>
          </cell>
          <cell r="B277" t="str">
            <v>Fund Balance</v>
          </cell>
        </row>
        <row r="278">
          <cell r="A278">
            <v>41001</v>
          </cell>
          <cell r="B278" t="str">
            <v>Interfund Transfer</v>
          </cell>
        </row>
        <row r="279">
          <cell r="A279">
            <v>43587</v>
          </cell>
        </row>
        <row r="280">
          <cell r="A280">
            <v>51000</v>
          </cell>
          <cell r="B280" t="str">
            <v>Basic Operating Grant</v>
          </cell>
        </row>
        <row r="281">
          <cell r="A281">
            <v>51010</v>
          </cell>
          <cell r="B281" t="str">
            <v>Research Overheads Infrastructure</v>
          </cell>
        </row>
        <row r="282">
          <cell r="A282">
            <v>51011</v>
          </cell>
          <cell r="B282" t="str">
            <v>Quality Assurance Fund</v>
          </cell>
        </row>
        <row r="283">
          <cell r="A283">
            <v>51012</v>
          </cell>
          <cell r="B283" t="str">
            <v>Performance Indicators Fund</v>
          </cell>
        </row>
        <row r="284">
          <cell r="A284">
            <v>51013</v>
          </cell>
          <cell r="B284" t="str">
            <v>Tuition Fee Compensation</v>
          </cell>
        </row>
        <row r="285">
          <cell r="A285">
            <v>51014</v>
          </cell>
          <cell r="B285" t="str">
            <v>Access for Student with Disability</v>
          </cell>
        </row>
        <row r="286">
          <cell r="A286">
            <v>51015</v>
          </cell>
          <cell r="B286" t="str">
            <v>Women's Campus Safety Grant</v>
          </cell>
        </row>
        <row r="287">
          <cell r="A287">
            <v>51016</v>
          </cell>
          <cell r="B287" t="str">
            <v>Interpreters Grant</v>
          </cell>
        </row>
        <row r="288">
          <cell r="A288">
            <v>51017</v>
          </cell>
          <cell r="B288" t="str">
            <v>Graduate Scholarship Sci &amp; Tech</v>
          </cell>
        </row>
        <row r="289">
          <cell r="A289">
            <v>51018</v>
          </cell>
          <cell r="B289" t="str">
            <v>Access to Higher Quality Education</v>
          </cell>
        </row>
        <row r="290">
          <cell r="A290">
            <v>51019</v>
          </cell>
          <cell r="B290" t="str">
            <v>Graduate Expansion</v>
          </cell>
        </row>
        <row r="291">
          <cell r="A291">
            <v>51020</v>
          </cell>
          <cell r="B291" t="str">
            <v>Summer Transition Program</v>
          </cell>
        </row>
        <row r="292">
          <cell r="A292">
            <v>51021</v>
          </cell>
          <cell r="B292" t="str">
            <v>Municipal Taxes</v>
          </cell>
        </row>
        <row r="293">
          <cell r="A293">
            <v>51022</v>
          </cell>
          <cell r="B293" t="str">
            <v>Aim for the Top</v>
          </cell>
        </row>
        <row r="294">
          <cell r="A294">
            <v>51023</v>
          </cell>
          <cell r="B294" t="str">
            <v>PSET Access - Disability Supports</v>
          </cell>
        </row>
        <row r="295">
          <cell r="A295">
            <v>51024</v>
          </cell>
          <cell r="B295" t="str">
            <v>QEII Jubilee Scholar Fund</v>
          </cell>
        </row>
        <row r="296">
          <cell r="A296">
            <v>51025</v>
          </cell>
          <cell r="B296" t="str">
            <v>Ontario Special Bursary (OSBP)</v>
          </cell>
        </row>
        <row r="297">
          <cell r="A297">
            <v>51026</v>
          </cell>
          <cell r="B297" t="str">
            <v>Ontario Work Study</v>
          </cell>
        </row>
        <row r="298">
          <cell r="A298">
            <v>51029</v>
          </cell>
          <cell r="B298" t="str">
            <v>Disabled Bursary - Provincial</v>
          </cell>
        </row>
        <row r="299">
          <cell r="A299">
            <v>51030</v>
          </cell>
          <cell r="B299" t="str">
            <v>Miscellaneous Grants</v>
          </cell>
        </row>
        <row r="300">
          <cell r="A300">
            <v>51031</v>
          </cell>
          <cell r="B300" t="str">
            <v>Facilities Renewal Grants</v>
          </cell>
        </row>
        <row r="301">
          <cell r="A301">
            <v>51032</v>
          </cell>
          <cell r="B301" t="str">
            <v>Ontario Trillium Scholarship</v>
          </cell>
        </row>
        <row r="302">
          <cell r="A302">
            <v>51034</v>
          </cell>
          <cell r="B302" t="str">
            <v>Sub Grants</v>
          </cell>
        </row>
        <row r="303">
          <cell r="A303">
            <v>51035</v>
          </cell>
          <cell r="B303" t="str">
            <v>Ont. Intl Education Opp Scholarship</v>
          </cell>
        </row>
        <row r="304">
          <cell r="A304">
            <v>51036</v>
          </cell>
          <cell r="B304" t="str">
            <v>ROIE Funding</v>
          </cell>
        </row>
        <row r="305">
          <cell r="A305">
            <v>51037</v>
          </cell>
          <cell r="B305" t="str">
            <v>Bursary-First Generation</v>
          </cell>
        </row>
        <row r="306">
          <cell r="A306">
            <v>51038</v>
          </cell>
          <cell r="B306" t="str">
            <v>Teacher Education Grant</v>
          </cell>
        </row>
        <row r="307">
          <cell r="A307">
            <v>51090</v>
          </cell>
          <cell r="B307" t="str">
            <v>Pr. Grant - Collaborative Nursing</v>
          </cell>
        </row>
        <row r="308">
          <cell r="A308">
            <v>51091</v>
          </cell>
          <cell r="B308" t="str">
            <v>CN Allocation - Contra Revenue</v>
          </cell>
        </row>
        <row r="309">
          <cell r="A309">
            <v>51092</v>
          </cell>
          <cell r="B309" t="str">
            <v>Clinical Education</v>
          </cell>
        </row>
        <row r="310">
          <cell r="A310">
            <v>51100</v>
          </cell>
          <cell r="B310" t="str">
            <v>Ontario Research Fund</v>
          </cell>
        </row>
        <row r="311">
          <cell r="A311">
            <v>51101</v>
          </cell>
          <cell r="B311" t="str">
            <v>ORF - Research Excellence</v>
          </cell>
        </row>
        <row r="312">
          <cell r="A312">
            <v>51102</v>
          </cell>
          <cell r="B312" t="str">
            <v>ORF - Research Infrastructure</v>
          </cell>
        </row>
        <row r="313">
          <cell r="A313">
            <v>51103</v>
          </cell>
          <cell r="B313" t="str">
            <v>ORF - Indirect Program</v>
          </cell>
        </row>
        <row r="314">
          <cell r="A314">
            <v>51120</v>
          </cell>
          <cell r="B314" t="str">
            <v>Early Researcher Awards</v>
          </cell>
        </row>
        <row r="315">
          <cell r="A315">
            <v>51121</v>
          </cell>
          <cell r="B315" t="str">
            <v>Ontario Research Comm. Program</v>
          </cell>
        </row>
        <row r="316">
          <cell r="A316">
            <v>51122</v>
          </cell>
          <cell r="B316" t="str">
            <v>Post Doctoral Fellowship Program</v>
          </cell>
        </row>
        <row r="317">
          <cell r="A317">
            <v>51123</v>
          </cell>
          <cell r="B317" t="str">
            <v>Teachers Science &amp; Tech. Outreach</v>
          </cell>
        </row>
        <row r="318">
          <cell r="A318">
            <v>51124</v>
          </cell>
          <cell r="B318" t="str">
            <v>Youth Science &amp; Tech. Outreach</v>
          </cell>
        </row>
        <row r="319">
          <cell r="A319">
            <v>51125</v>
          </cell>
          <cell r="B319" t="str">
            <v>Other</v>
          </cell>
        </row>
        <row r="320">
          <cell r="A320">
            <v>51140</v>
          </cell>
          <cell r="B320" t="str">
            <v>Ontario Centres of Excellence</v>
          </cell>
        </row>
        <row r="321">
          <cell r="A321">
            <v>51160</v>
          </cell>
          <cell r="B321" t="str">
            <v>Other Ont Provincial Gov't Revenue</v>
          </cell>
        </row>
        <row r="322">
          <cell r="A322">
            <v>51199</v>
          </cell>
          <cell r="B322" t="str">
            <v>Deferred Provincial Grant</v>
          </cell>
        </row>
        <row r="323">
          <cell r="A323">
            <v>51200</v>
          </cell>
          <cell r="B323" t="str">
            <v>Disabled Bursary - Federal</v>
          </cell>
        </row>
        <row r="324">
          <cell r="A324">
            <v>51201</v>
          </cell>
          <cell r="B324" t="str">
            <v>Special Grants-High Need Part Time</v>
          </cell>
        </row>
        <row r="325">
          <cell r="A325">
            <v>51220</v>
          </cell>
          <cell r="B325" t="str">
            <v>NSERC</v>
          </cell>
        </row>
        <row r="326">
          <cell r="A326">
            <v>51221</v>
          </cell>
          <cell r="B326" t="str">
            <v>NSERC Student Research Awards</v>
          </cell>
        </row>
        <row r="327">
          <cell r="A327">
            <v>51222</v>
          </cell>
          <cell r="B327" t="str">
            <v>SSHRC</v>
          </cell>
        </row>
        <row r="328">
          <cell r="A328">
            <v>51223</v>
          </cell>
          <cell r="B328" t="str">
            <v>SSHRC Student Research Awards</v>
          </cell>
        </row>
        <row r="329">
          <cell r="A329">
            <v>51224</v>
          </cell>
          <cell r="B329" t="str">
            <v>CIHR</v>
          </cell>
        </row>
        <row r="330">
          <cell r="A330">
            <v>51225</v>
          </cell>
          <cell r="B330" t="str">
            <v>CIHR Student Research Awards</v>
          </cell>
        </row>
        <row r="331">
          <cell r="A331">
            <v>51226</v>
          </cell>
          <cell r="B331" t="str">
            <v>Canada Research Chairs</v>
          </cell>
        </row>
        <row r="332">
          <cell r="A332">
            <v>51227</v>
          </cell>
          <cell r="B332" t="str">
            <v>Indirect Costs Program</v>
          </cell>
        </row>
        <row r="333">
          <cell r="A333">
            <v>51228</v>
          </cell>
          <cell r="B333" t="str">
            <v>NSERC Graduate Studies</v>
          </cell>
        </row>
        <row r="334">
          <cell r="A334">
            <v>51240</v>
          </cell>
          <cell r="B334" t="str">
            <v>CFI</v>
          </cell>
        </row>
        <row r="335">
          <cell r="A335">
            <v>51241</v>
          </cell>
          <cell r="B335" t="str">
            <v>CFI - Infrastructure Operating Fund</v>
          </cell>
        </row>
        <row r="336">
          <cell r="A336">
            <v>51260</v>
          </cell>
          <cell r="B336" t="str">
            <v>Canadian Space Agency</v>
          </cell>
        </row>
        <row r="337">
          <cell r="A337">
            <v>51261</v>
          </cell>
          <cell r="B337" t="str">
            <v>Other</v>
          </cell>
        </row>
        <row r="338">
          <cell r="A338">
            <v>51280</v>
          </cell>
          <cell r="B338" t="str">
            <v>Networks of Centres of Excellence</v>
          </cell>
        </row>
        <row r="339">
          <cell r="A339">
            <v>51299</v>
          </cell>
          <cell r="B339" t="str">
            <v>Deferred Federal Grant</v>
          </cell>
        </row>
        <row r="340">
          <cell r="A340">
            <v>51300</v>
          </cell>
          <cell r="B340" t="str">
            <v>Other Federal Gov't Revenue</v>
          </cell>
        </row>
        <row r="341">
          <cell r="A341">
            <v>51301</v>
          </cell>
          <cell r="B341" t="str">
            <v>Federal Economic Development</v>
          </cell>
        </row>
        <row r="342">
          <cell r="A342">
            <v>51399</v>
          </cell>
          <cell r="B342" t="str">
            <v>Deferred Other Federal Grant</v>
          </cell>
        </row>
        <row r="343">
          <cell r="A343">
            <v>51400</v>
          </cell>
          <cell r="B343" t="str">
            <v>Municipal</v>
          </cell>
        </row>
        <row r="344">
          <cell r="A344">
            <v>51499</v>
          </cell>
          <cell r="B344" t="str">
            <v>Deferred Municipal Grant</v>
          </cell>
        </row>
        <row r="345">
          <cell r="A345">
            <v>51500</v>
          </cell>
          <cell r="B345" t="str">
            <v>Other Provinces</v>
          </cell>
        </row>
        <row r="346">
          <cell r="A346">
            <v>51599</v>
          </cell>
          <cell r="B346" t="str">
            <v>Deferred Other Provinces Grant</v>
          </cell>
        </row>
        <row r="347">
          <cell r="A347">
            <v>51600</v>
          </cell>
          <cell r="B347" t="str">
            <v>Foreign</v>
          </cell>
        </row>
        <row r="348">
          <cell r="A348">
            <v>51699</v>
          </cell>
          <cell r="B348" t="str">
            <v>Deferred Foreign Grant</v>
          </cell>
        </row>
        <row r="349">
          <cell r="A349">
            <v>51700</v>
          </cell>
          <cell r="B349" t="str">
            <v>Business Enterprises - Grants</v>
          </cell>
        </row>
        <row r="350">
          <cell r="A350">
            <v>51701</v>
          </cell>
          <cell r="B350" t="str">
            <v>Business Enterprises - Contracts</v>
          </cell>
        </row>
        <row r="351">
          <cell r="A351">
            <v>51720</v>
          </cell>
          <cell r="B351" t="str">
            <v>Foundations - Grants</v>
          </cell>
        </row>
        <row r="352">
          <cell r="A352">
            <v>51721</v>
          </cell>
          <cell r="B352" t="str">
            <v>Foundations - Contracts</v>
          </cell>
        </row>
        <row r="353">
          <cell r="A353">
            <v>51740</v>
          </cell>
          <cell r="B353" t="str">
            <v>Individuals - Grants</v>
          </cell>
        </row>
        <row r="354">
          <cell r="A354">
            <v>51742</v>
          </cell>
          <cell r="B354" t="str">
            <v>Individuals - Contracts</v>
          </cell>
        </row>
        <row r="355">
          <cell r="A355">
            <v>51760</v>
          </cell>
          <cell r="B355" t="str">
            <v>Not for Profit Organ. - Grants</v>
          </cell>
        </row>
        <row r="356">
          <cell r="A356">
            <v>51761</v>
          </cell>
          <cell r="B356" t="str">
            <v>Not for Profit Organ. - Contracts</v>
          </cell>
        </row>
        <row r="357">
          <cell r="A357">
            <v>51799</v>
          </cell>
          <cell r="B357" t="str">
            <v>Deferred Other Research Grant</v>
          </cell>
        </row>
        <row r="358">
          <cell r="A358">
            <v>51800</v>
          </cell>
          <cell r="B358" t="str">
            <v>Res-Residual Revenue Contra</v>
          </cell>
        </row>
        <row r="359">
          <cell r="A359">
            <v>51998</v>
          </cell>
          <cell r="B359" t="str">
            <v>Deferred Grant - Opening Balance</v>
          </cell>
        </row>
        <row r="360">
          <cell r="A360">
            <v>51999</v>
          </cell>
          <cell r="B360" t="str">
            <v>Deferred Grant Rev -Closing Balance</v>
          </cell>
        </row>
        <row r="361">
          <cell r="A361">
            <v>54000</v>
          </cell>
          <cell r="B361" t="str">
            <v>Business Enterprises</v>
          </cell>
        </row>
        <row r="362">
          <cell r="A362">
            <v>54100</v>
          </cell>
          <cell r="B362" t="str">
            <v>Foundations</v>
          </cell>
        </row>
        <row r="363">
          <cell r="A363">
            <v>54200</v>
          </cell>
          <cell r="B363" t="str">
            <v>Individuals</v>
          </cell>
        </row>
        <row r="364">
          <cell r="A364">
            <v>54300</v>
          </cell>
          <cell r="B364" t="str">
            <v>Not for Profit Organizations</v>
          </cell>
        </row>
        <row r="365">
          <cell r="A365">
            <v>54400</v>
          </cell>
          <cell r="B365" t="str">
            <v>Board of Governors Matching</v>
          </cell>
        </row>
        <row r="366">
          <cell r="A366">
            <v>54501</v>
          </cell>
          <cell r="B366" t="str">
            <v>Donations Tfr. Students Awards</v>
          </cell>
        </row>
        <row r="367">
          <cell r="A367">
            <v>54502</v>
          </cell>
          <cell r="B367" t="str">
            <v>Donations Tfr. Sponsorships</v>
          </cell>
        </row>
        <row r="368">
          <cell r="A368">
            <v>54505</v>
          </cell>
          <cell r="B368" t="str">
            <v>Donations Tfr. DCC</v>
          </cell>
        </row>
        <row r="369">
          <cell r="A369">
            <v>54998</v>
          </cell>
          <cell r="B369" t="str">
            <v>Deferred Donations -Opening Balance</v>
          </cell>
        </row>
        <row r="370">
          <cell r="A370">
            <v>54999</v>
          </cell>
          <cell r="B370" t="str">
            <v>Deferred Donations -Closing Balance</v>
          </cell>
        </row>
        <row r="371">
          <cell r="A371">
            <v>55000</v>
          </cell>
          <cell r="B371" t="str">
            <v>Domestic Undergrad Tuition</v>
          </cell>
        </row>
        <row r="372">
          <cell r="A372">
            <v>55001</v>
          </cell>
          <cell r="B372" t="str">
            <v>Domestic UG Tuition - Georgian</v>
          </cell>
        </row>
        <row r="373">
          <cell r="A373">
            <v>55050</v>
          </cell>
          <cell r="B373" t="str">
            <v>International Undergrad Tuition</v>
          </cell>
        </row>
        <row r="374">
          <cell r="A374">
            <v>55051</v>
          </cell>
          <cell r="B374" t="str">
            <v>International UG Tuition - Georgian</v>
          </cell>
        </row>
        <row r="375">
          <cell r="A375">
            <v>55100</v>
          </cell>
          <cell r="B375" t="str">
            <v>Domestic Grad Tuition</v>
          </cell>
        </row>
        <row r="376">
          <cell r="A376">
            <v>55150</v>
          </cell>
          <cell r="B376" t="str">
            <v>International Grad Tuition</v>
          </cell>
        </row>
        <row r="377">
          <cell r="A377">
            <v>55200</v>
          </cell>
          <cell r="B377" t="str">
            <v>AQ/ABQ Courses</v>
          </cell>
        </row>
        <row r="378">
          <cell r="A378">
            <v>55201</v>
          </cell>
          <cell r="B378" t="str">
            <v>Internship &amp; Co-op Fees</v>
          </cell>
        </row>
        <row r="379">
          <cell r="A379">
            <v>55202</v>
          </cell>
          <cell r="B379" t="str">
            <v>TSA Funds - Undergrad</v>
          </cell>
        </row>
        <row r="380">
          <cell r="A380">
            <v>55203</v>
          </cell>
          <cell r="B380" t="str">
            <v>Pre-Math Course Registration Fee</v>
          </cell>
        </row>
        <row r="381">
          <cell r="A381">
            <v>55204</v>
          </cell>
          <cell r="B381" t="str">
            <v>Contra Revenue - Nursing Tuition</v>
          </cell>
        </row>
        <row r="382">
          <cell r="A382">
            <v>55205</v>
          </cell>
          <cell r="B382" t="str">
            <v>MDC Program Registration Fees</v>
          </cell>
        </row>
        <row r="383">
          <cell r="A383">
            <v>55206</v>
          </cell>
          <cell r="B383" t="str">
            <v>TSA Funds - Graduate</v>
          </cell>
        </row>
        <row r="384">
          <cell r="A384">
            <v>55207</v>
          </cell>
          <cell r="B384" t="str">
            <v>ELC Tuition</v>
          </cell>
        </row>
        <row r="385">
          <cell r="A385">
            <v>55998</v>
          </cell>
          <cell r="B385" t="str">
            <v>Deferred Tuition - Opening Balance</v>
          </cell>
        </row>
        <row r="386">
          <cell r="A386">
            <v>55999</v>
          </cell>
          <cell r="B386" t="str">
            <v>Deferred Tuition - Closing Balance</v>
          </cell>
        </row>
        <row r="387">
          <cell r="A387">
            <v>56000</v>
          </cell>
          <cell r="B387" t="str">
            <v>Student Ancillary Fees</v>
          </cell>
        </row>
        <row r="388">
          <cell r="A388">
            <v>56001</v>
          </cell>
          <cell r="B388" t="str">
            <v>Athletic Complex Membership Fee</v>
          </cell>
        </row>
        <row r="389">
          <cell r="A389">
            <v>56003</v>
          </cell>
          <cell r="B389" t="str">
            <v>Intercollegiate Athletics</v>
          </cell>
        </row>
        <row r="390">
          <cell r="A390">
            <v>56004</v>
          </cell>
          <cell r="B390" t="str">
            <v>SAP - Health Centre</v>
          </cell>
        </row>
        <row r="391">
          <cell r="A391">
            <v>56005</v>
          </cell>
          <cell r="B391" t="str">
            <v>Student Handbook</v>
          </cell>
        </row>
        <row r="392">
          <cell r="A392">
            <v>56006</v>
          </cell>
          <cell r="B392" t="str">
            <v>Student ID Card</v>
          </cell>
        </row>
        <row r="393">
          <cell r="A393">
            <v>56007</v>
          </cell>
          <cell r="B393" t="str">
            <v>Student IT Plan</v>
          </cell>
        </row>
        <row r="394">
          <cell r="A394">
            <v>56008</v>
          </cell>
          <cell r="B394" t="str">
            <v>Campus Security</v>
          </cell>
        </row>
        <row r="395">
          <cell r="A395">
            <v>56009</v>
          </cell>
          <cell r="B395" t="str">
            <v>Varsity Athletics</v>
          </cell>
        </row>
        <row r="396">
          <cell r="A396">
            <v>56010</v>
          </cell>
          <cell r="B396" t="str">
            <v>TELE Hardware Fee</v>
          </cell>
        </row>
        <row r="397">
          <cell r="A397">
            <v>56011</v>
          </cell>
          <cell r="B397" t="str">
            <v>IT Software Fee</v>
          </cell>
        </row>
        <row r="398">
          <cell r="A398">
            <v>56012</v>
          </cell>
          <cell r="B398" t="str">
            <v>Instructional Resource Fee</v>
          </cell>
        </row>
        <row r="399">
          <cell r="A399">
            <v>56013</v>
          </cell>
          <cell r="B399" t="str">
            <v>Mobile Learning Fee - Optional</v>
          </cell>
        </row>
        <row r="400">
          <cell r="A400">
            <v>56014</v>
          </cell>
          <cell r="B400" t="str">
            <v>Student Parking Revenue</v>
          </cell>
        </row>
        <row r="401">
          <cell r="A401">
            <v>56015</v>
          </cell>
          <cell r="B401" t="str">
            <v>Bookstore - UOIT Textbooks</v>
          </cell>
        </row>
        <row r="402">
          <cell r="A402">
            <v>56016</v>
          </cell>
          <cell r="B402" t="str">
            <v>Copyrights</v>
          </cell>
        </row>
        <row r="403">
          <cell r="A403">
            <v>56017</v>
          </cell>
          <cell r="B403" t="str">
            <v>Store Revenue</v>
          </cell>
        </row>
        <row r="404">
          <cell r="A404">
            <v>56018</v>
          </cell>
          <cell r="B404" t="str">
            <v>Employee Parking</v>
          </cell>
        </row>
        <row r="405">
          <cell r="A405">
            <v>56998</v>
          </cell>
          <cell r="B405" t="str">
            <v>Deferred Ancillary -Opening Balance</v>
          </cell>
        </row>
        <row r="406">
          <cell r="A406">
            <v>56999</v>
          </cell>
          <cell r="B406" t="str">
            <v>Deferred Ancillary Rev-Closing Bal</v>
          </cell>
        </row>
        <row r="407">
          <cell r="A407">
            <v>57000</v>
          </cell>
          <cell r="B407" t="str">
            <v>General Sales</v>
          </cell>
        </row>
        <row r="408">
          <cell r="A408">
            <v>57001</v>
          </cell>
          <cell r="B408" t="str">
            <v>Conference Revenue</v>
          </cell>
        </row>
        <row r="409">
          <cell r="A409">
            <v>57002</v>
          </cell>
          <cell r="B409" t="str">
            <v>Meal Plan - Commissions</v>
          </cell>
        </row>
        <row r="410">
          <cell r="A410">
            <v>57003</v>
          </cell>
          <cell r="B410" t="str">
            <v>Meal Plan - Admin Fee</v>
          </cell>
        </row>
        <row r="411">
          <cell r="A411">
            <v>57004</v>
          </cell>
          <cell r="B411" t="str">
            <v>Varsity Hockey Admissions</v>
          </cell>
        </row>
        <row r="412">
          <cell r="A412">
            <v>57005</v>
          </cell>
          <cell r="B412" t="str">
            <v>IT - Laptop Components</v>
          </cell>
        </row>
        <row r="413">
          <cell r="A413">
            <v>57006</v>
          </cell>
          <cell r="B413" t="str">
            <v>BYOD Student Charges &amp; Fees</v>
          </cell>
        </row>
        <row r="414">
          <cell r="A414">
            <v>57007</v>
          </cell>
          <cell r="B414" t="str">
            <v>IT - Laptop Insurance Deductible</v>
          </cell>
        </row>
        <row r="415">
          <cell r="A415">
            <v>57008</v>
          </cell>
          <cell r="B415" t="str">
            <v>IT Repair</v>
          </cell>
        </row>
        <row r="416">
          <cell r="A416">
            <v>57009</v>
          </cell>
          <cell r="B416" t="str">
            <v>Summer Camps</v>
          </cell>
        </row>
        <row r="417">
          <cell r="A417">
            <v>57100</v>
          </cell>
          <cell r="B417" t="str">
            <v>Late Payment Fee</v>
          </cell>
        </row>
        <row r="418">
          <cell r="A418">
            <v>57101</v>
          </cell>
          <cell r="B418" t="str">
            <v>Letter of Permission</v>
          </cell>
        </row>
        <row r="419">
          <cell r="A419">
            <v>57102</v>
          </cell>
          <cell r="B419" t="str">
            <v>Transcripts</v>
          </cell>
        </row>
        <row r="420">
          <cell r="A420">
            <v>57103</v>
          </cell>
          <cell r="B420" t="str">
            <v>Deposit Acceptance</v>
          </cell>
        </row>
        <row r="421">
          <cell r="A421">
            <v>57104</v>
          </cell>
          <cell r="B421" t="str">
            <v>Document Assessment Fee</v>
          </cell>
        </row>
        <row r="422">
          <cell r="A422">
            <v>57105</v>
          </cell>
          <cell r="B422" t="str">
            <v>Application Fees</v>
          </cell>
        </row>
        <row r="423">
          <cell r="A423">
            <v>57106</v>
          </cell>
          <cell r="B423" t="str">
            <v>Verification of Enrollment</v>
          </cell>
        </row>
        <row r="424">
          <cell r="A424">
            <v>57107</v>
          </cell>
          <cell r="B424" t="str">
            <v>Tuition Deferment Fee</v>
          </cell>
        </row>
        <row r="425">
          <cell r="A425">
            <v>57108</v>
          </cell>
          <cell r="B425" t="str">
            <v>NSF Cheque Fee</v>
          </cell>
        </row>
        <row r="426">
          <cell r="A426">
            <v>57109</v>
          </cell>
          <cell r="B426" t="str">
            <v>Exam Deferral Fee</v>
          </cell>
        </row>
        <row r="427">
          <cell r="A427">
            <v>57110</v>
          </cell>
          <cell r="B427" t="str">
            <v>Grade Appeal</v>
          </cell>
        </row>
        <row r="428">
          <cell r="A428">
            <v>57111</v>
          </cell>
          <cell r="B428" t="str">
            <v>Lab Supplies (BScN Student only)</v>
          </cell>
        </row>
        <row r="429">
          <cell r="A429">
            <v>57112</v>
          </cell>
          <cell r="B429" t="str">
            <v>Degree Parchment Replacement Fee</v>
          </cell>
        </row>
        <row r="430">
          <cell r="A430">
            <v>57113</v>
          </cell>
          <cell r="B430" t="str">
            <v>Supplemental/Special Examination</v>
          </cell>
        </row>
        <row r="431">
          <cell r="A431">
            <v>57114</v>
          </cell>
          <cell r="B431" t="str">
            <v>T2202A Replacement Fee</v>
          </cell>
        </row>
        <row r="432">
          <cell r="A432">
            <v>57115</v>
          </cell>
          <cell r="B432" t="str">
            <v>Receipt/Statement Reprints</v>
          </cell>
        </row>
        <row r="433">
          <cell r="A433">
            <v>57116</v>
          </cell>
          <cell r="B433" t="str">
            <v>Nursing Mask Fitting Fee</v>
          </cell>
        </row>
        <row r="434">
          <cell r="A434">
            <v>57117</v>
          </cell>
          <cell r="B434" t="str">
            <v>Nursing Levy</v>
          </cell>
        </row>
        <row r="435">
          <cell r="A435">
            <v>57118</v>
          </cell>
          <cell r="B435" t="str">
            <v>IT - TELE Equipment Late Fee</v>
          </cell>
        </row>
        <row r="436">
          <cell r="A436">
            <v>57119</v>
          </cell>
          <cell r="B436" t="str">
            <v>Athletic Membership</v>
          </cell>
        </row>
        <row r="437">
          <cell r="A437">
            <v>57120</v>
          </cell>
          <cell r="B437" t="str">
            <v>Library Fees</v>
          </cell>
        </row>
        <row r="438">
          <cell r="A438">
            <v>57121</v>
          </cell>
          <cell r="B438" t="str">
            <v>Other Misc Service Fee</v>
          </cell>
        </row>
        <row r="439">
          <cell r="A439">
            <v>57200</v>
          </cell>
          <cell r="B439" t="str">
            <v>Miscellaneous Revenue</v>
          </cell>
        </row>
        <row r="440">
          <cell r="A440">
            <v>57201</v>
          </cell>
          <cell r="B440" t="str">
            <v>Administration Fee</v>
          </cell>
        </row>
        <row r="441">
          <cell r="A441">
            <v>57202</v>
          </cell>
          <cell r="B441" t="str">
            <v>PS DC Revenue</v>
          </cell>
        </row>
        <row r="442">
          <cell r="A442">
            <v>57300</v>
          </cell>
          <cell r="B442" t="str">
            <v>UOIT Matching Contribution</v>
          </cell>
        </row>
        <row r="443">
          <cell r="A443">
            <v>57301</v>
          </cell>
          <cell r="B443" t="str">
            <v>Expendable Student Awards-General</v>
          </cell>
        </row>
        <row r="444">
          <cell r="A444">
            <v>57302</v>
          </cell>
          <cell r="B444" t="str">
            <v>Intercompany Revenue</v>
          </cell>
        </row>
        <row r="445">
          <cell r="A445">
            <v>57303</v>
          </cell>
          <cell r="B445" t="str">
            <v>Endowed Student Awards</v>
          </cell>
        </row>
        <row r="446">
          <cell r="A446">
            <v>57304</v>
          </cell>
          <cell r="B446" t="str">
            <v>Internal Restricted Residual Fund</v>
          </cell>
        </row>
        <row r="447">
          <cell r="A447">
            <v>57305</v>
          </cell>
          <cell r="B447" t="str">
            <v>Transfer - Between EFRs</v>
          </cell>
        </row>
        <row r="448">
          <cell r="A448">
            <v>57900</v>
          </cell>
          <cell r="B448" t="str">
            <v>Rev - Day Care Fees (Parent)</v>
          </cell>
        </row>
        <row r="449">
          <cell r="A449">
            <v>57901</v>
          </cell>
          <cell r="B449" t="str">
            <v>Rev - Day Care Fundraising</v>
          </cell>
        </row>
        <row r="450">
          <cell r="A450">
            <v>57902</v>
          </cell>
          <cell r="B450" t="str">
            <v>Rev - Day Care Fees (D.R.)</v>
          </cell>
        </row>
        <row r="451">
          <cell r="A451">
            <v>57910</v>
          </cell>
          <cell r="B451" t="str">
            <v>Climatic Wind Tunnel</v>
          </cell>
        </row>
        <row r="452">
          <cell r="A452">
            <v>57911</v>
          </cell>
          <cell r="B452" t="str">
            <v>Large Climate Chamber</v>
          </cell>
        </row>
        <row r="453">
          <cell r="A453">
            <v>57912</v>
          </cell>
          <cell r="B453" t="str">
            <v>Small Climate Chamber</v>
          </cell>
        </row>
        <row r="454">
          <cell r="A454">
            <v>57913</v>
          </cell>
          <cell r="B454" t="str">
            <v>4 Poster Chamber</v>
          </cell>
        </row>
        <row r="455">
          <cell r="A455">
            <v>57914</v>
          </cell>
          <cell r="B455" t="str">
            <v>MAST Room</v>
          </cell>
        </row>
        <row r="456">
          <cell r="A456">
            <v>57915</v>
          </cell>
          <cell r="B456" t="str">
            <v>Core Research Facility</v>
          </cell>
        </row>
        <row r="457">
          <cell r="A457">
            <v>57916</v>
          </cell>
          <cell r="B457" t="str">
            <v>GMCL Revenue</v>
          </cell>
        </row>
        <row r="458">
          <cell r="A458">
            <v>57930</v>
          </cell>
          <cell r="B458" t="str">
            <v>First Floor IRTF (Shop &amp; Bay)</v>
          </cell>
        </row>
        <row r="459">
          <cell r="A459">
            <v>57931</v>
          </cell>
          <cell r="B459" t="str">
            <v>Fourth Floor IRTF</v>
          </cell>
        </row>
        <row r="460">
          <cell r="A460">
            <v>57932</v>
          </cell>
          <cell r="B460" t="str">
            <v>Fifth Floor IRTF</v>
          </cell>
        </row>
        <row r="461">
          <cell r="A461">
            <v>57998</v>
          </cell>
          <cell r="B461" t="str">
            <v>Deferred Other Rev-Opening Balance</v>
          </cell>
        </row>
        <row r="462">
          <cell r="A462">
            <v>57999</v>
          </cell>
          <cell r="B462" t="str">
            <v>Deferred Other Rev-Closing Balance</v>
          </cell>
        </row>
        <row r="463">
          <cell r="A463">
            <v>58000</v>
          </cell>
          <cell r="B463" t="str">
            <v>Amort of Deferred Contributions</v>
          </cell>
        </row>
        <row r="464">
          <cell r="A464">
            <v>59000</v>
          </cell>
          <cell r="B464" t="str">
            <v>General Interest Revenue</v>
          </cell>
        </row>
        <row r="465">
          <cell r="A465">
            <v>59001</v>
          </cell>
          <cell r="B465" t="str">
            <v>General Bank Interest Revenue</v>
          </cell>
        </row>
        <row r="466">
          <cell r="A466">
            <v>59100</v>
          </cell>
          <cell r="B466" t="str">
            <v>Investment Interest</v>
          </cell>
        </row>
        <row r="467">
          <cell r="A467">
            <v>59101</v>
          </cell>
          <cell r="B467" t="str">
            <v>Investment Interest - Expendable</v>
          </cell>
        </row>
        <row r="468">
          <cell r="A468">
            <v>59102</v>
          </cell>
          <cell r="B468" t="str">
            <v>Investment Interest - Endowed</v>
          </cell>
        </row>
        <row r="469">
          <cell r="A469">
            <v>61000</v>
          </cell>
          <cell r="B469" t="str">
            <v>A - Tenure/Tenure Track</v>
          </cell>
        </row>
        <row r="470">
          <cell r="A470">
            <v>61001</v>
          </cell>
          <cell r="B470" t="str">
            <v>A - Teaching Faculty</v>
          </cell>
        </row>
        <row r="471">
          <cell r="A471">
            <v>61002</v>
          </cell>
          <cell r="B471" t="str">
            <v>A - Senior Academic Admin</v>
          </cell>
        </row>
        <row r="472">
          <cell r="A472">
            <v>61003</v>
          </cell>
          <cell r="B472" t="str">
            <v>A - Variable Pay - Research</v>
          </cell>
        </row>
        <row r="473">
          <cell r="A473">
            <v>61004</v>
          </cell>
          <cell r="B473" t="str">
            <v>A - Stipends - Administrative</v>
          </cell>
        </row>
        <row r="474">
          <cell r="A474">
            <v>61005</v>
          </cell>
          <cell r="B474" t="str">
            <v>A - Stipends - Research</v>
          </cell>
        </row>
        <row r="475">
          <cell r="A475">
            <v>61006</v>
          </cell>
          <cell r="B475" t="str">
            <v>A - Excess Variable Pay</v>
          </cell>
        </row>
        <row r="476">
          <cell r="A476">
            <v>61007</v>
          </cell>
          <cell r="B476" t="str">
            <v>A - Sal - Research Leaves</v>
          </cell>
        </row>
        <row r="477">
          <cell r="A477">
            <v>61008</v>
          </cell>
          <cell r="B477" t="str">
            <v>A - Deans Admin Leave</v>
          </cell>
        </row>
        <row r="478">
          <cell r="A478">
            <v>61009</v>
          </cell>
          <cell r="B478" t="str">
            <v>A - Stipends - Salary</v>
          </cell>
        </row>
        <row r="479">
          <cell r="A479">
            <v>61100</v>
          </cell>
          <cell r="B479" t="str">
            <v>NA - Professional/Managerial</v>
          </cell>
        </row>
        <row r="480">
          <cell r="A480">
            <v>61101</v>
          </cell>
          <cell r="B480" t="str">
            <v>NA - Admin/Technical</v>
          </cell>
        </row>
        <row r="481">
          <cell r="A481">
            <v>61102</v>
          </cell>
          <cell r="B481" t="str">
            <v>NA - Senior Admin</v>
          </cell>
        </row>
        <row r="482">
          <cell r="A482">
            <v>61103</v>
          </cell>
          <cell r="B482" t="str">
            <v>NA - Overtime</v>
          </cell>
        </row>
        <row r="483">
          <cell r="A483">
            <v>61104</v>
          </cell>
          <cell r="B483" t="str">
            <v>Accrued Vacation Expense</v>
          </cell>
        </row>
        <row r="484">
          <cell r="A484">
            <v>61105</v>
          </cell>
          <cell r="B484" t="str">
            <v>NA - DC Strike Costs FT Salary</v>
          </cell>
        </row>
        <row r="485">
          <cell r="A485">
            <v>61107</v>
          </cell>
          <cell r="B485" t="str">
            <v>Salary Expense</v>
          </cell>
        </row>
        <row r="486">
          <cell r="A486">
            <v>61200</v>
          </cell>
          <cell r="B486" t="str">
            <v>Taxable Perquisites &amp; Car Allowance</v>
          </cell>
        </row>
        <row r="487">
          <cell r="A487">
            <v>61201</v>
          </cell>
          <cell r="B487" t="str">
            <v>Salary Reserve - Merit</v>
          </cell>
        </row>
        <row r="488">
          <cell r="A488">
            <v>61220</v>
          </cell>
          <cell r="B488" t="str">
            <v>Continuing Academic - Overload</v>
          </cell>
        </row>
        <row r="489">
          <cell r="A489">
            <v>61221</v>
          </cell>
          <cell r="B489" t="str">
            <v>Maternity Leave Replacement Staff</v>
          </cell>
        </row>
        <row r="490">
          <cell r="A490">
            <v>61222</v>
          </cell>
          <cell r="B490" t="str">
            <v>Sick Leave Replacement Staff</v>
          </cell>
        </row>
        <row r="491">
          <cell r="A491">
            <v>61223</v>
          </cell>
          <cell r="B491" t="str">
            <v>Salary Reimbursements</v>
          </cell>
        </row>
        <row r="492">
          <cell r="A492">
            <v>62000</v>
          </cell>
          <cell r="B492" t="str">
            <v>A - Sessional Instructors/Lecturers</v>
          </cell>
        </row>
        <row r="493">
          <cell r="A493">
            <v>62001</v>
          </cell>
          <cell r="B493" t="str">
            <v>A - Def. Term Instructors/Lecturers</v>
          </cell>
        </row>
        <row r="494">
          <cell r="A494">
            <v>62002</v>
          </cell>
          <cell r="B494" t="str">
            <v>Practicum Instructors/Lecturers</v>
          </cell>
        </row>
        <row r="495">
          <cell r="A495">
            <v>62020</v>
          </cell>
          <cell r="B495" t="str">
            <v>A - TA - Student</v>
          </cell>
        </row>
        <row r="496">
          <cell r="A496">
            <v>62021</v>
          </cell>
          <cell r="B496" t="str">
            <v>A - TA - Non-student</v>
          </cell>
        </row>
        <row r="497">
          <cell r="A497">
            <v>62040</v>
          </cell>
          <cell r="B497" t="str">
            <v>Undergrad Stud Res Award-Cdn</v>
          </cell>
        </row>
        <row r="498">
          <cell r="A498">
            <v>62041</v>
          </cell>
          <cell r="B498" t="str">
            <v>Grad Student Res Award Cdn-Master</v>
          </cell>
        </row>
        <row r="499">
          <cell r="A499">
            <v>62042</v>
          </cell>
          <cell r="B499" t="str">
            <v>A - Post Doctoral Fellows</v>
          </cell>
        </row>
        <row r="500">
          <cell r="A500">
            <v>62043</v>
          </cell>
          <cell r="B500" t="str">
            <v>A - Post Doctoral Fellows (non-res)</v>
          </cell>
        </row>
        <row r="501">
          <cell r="A501">
            <v>62044</v>
          </cell>
          <cell r="B501" t="str">
            <v>Grad Stud Res Award Int-Master</v>
          </cell>
        </row>
        <row r="502">
          <cell r="A502">
            <v>62045</v>
          </cell>
          <cell r="B502" t="str">
            <v>Grad Stud Res Award Cdn-PhD</v>
          </cell>
        </row>
        <row r="503">
          <cell r="A503">
            <v>62046</v>
          </cell>
          <cell r="B503" t="str">
            <v>Grad Stud Res Award Intl-PhD</v>
          </cell>
        </row>
        <row r="504">
          <cell r="A504">
            <v>62047</v>
          </cell>
          <cell r="B504" t="str">
            <v>Undergrad Stud Res Award-Intl</v>
          </cell>
        </row>
        <row r="505">
          <cell r="A505">
            <v>62060</v>
          </cell>
          <cell r="B505" t="str">
            <v>NA - AT - Definite Term</v>
          </cell>
        </row>
        <row r="506">
          <cell r="A506">
            <v>62061</v>
          </cell>
          <cell r="B506" t="str">
            <v>NA - PM - Definite Term</v>
          </cell>
        </row>
        <row r="507">
          <cell r="A507">
            <v>62062</v>
          </cell>
          <cell r="B507" t="str">
            <v>NA - AT - Part-time Continuing</v>
          </cell>
        </row>
        <row r="508">
          <cell r="A508">
            <v>62063</v>
          </cell>
          <cell r="B508" t="str">
            <v>NA- PM - Part-time Continuing</v>
          </cell>
        </row>
        <row r="509">
          <cell r="A509">
            <v>62064</v>
          </cell>
          <cell r="B509" t="str">
            <v>NA - Casual</v>
          </cell>
        </row>
        <row r="510">
          <cell r="A510">
            <v>62065</v>
          </cell>
          <cell r="B510" t="str">
            <v>NA - DC Strike Costs PT Salary</v>
          </cell>
        </row>
        <row r="511">
          <cell r="A511">
            <v>62080</v>
          </cell>
          <cell r="B511" t="str">
            <v>NA - Students</v>
          </cell>
        </row>
        <row r="512">
          <cell r="A512">
            <v>62081</v>
          </cell>
          <cell r="B512" t="str">
            <v>NA - Workstudy Summer Students</v>
          </cell>
        </row>
        <row r="513">
          <cell r="A513">
            <v>62082</v>
          </cell>
          <cell r="B513" t="str">
            <v>NA - Workstudy Students</v>
          </cell>
        </row>
        <row r="514">
          <cell r="A514">
            <v>62100</v>
          </cell>
          <cell r="B514" t="str">
            <v>NA - Overtime</v>
          </cell>
        </row>
        <row r="515">
          <cell r="A515">
            <v>62120</v>
          </cell>
          <cell r="B515" t="str">
            <v>Cdn Undergrad Research Salary Costs</v>
          </cell>
        </row>
        <row r="516">
          <cell r="A516">
            <v>62121</v>
          </cell>
          <cell r="B516" t="str">
            <v>Cdn Masters Research Salary Costs</v>
          </cell>
        </row>
        <row r="517">
          <cell r="A517">
            <v>62122</v>
          </cell>
          <cell r="B517" t="str">
            <v>Cdn Doctoral Research Salary Costs</v>
          </cell>
        </row>
        <row r="518">
          <cell r="A518">
            <v>62123</v>
          </cell>
          <cell r="B518" t="str">
            <v>Cdn Post-Doc Research Salary Costs</v>
          </cell>
        </row>
        <row r="519">
          <cell r="A519">
            <v>62124</v>
          </cell>
          <cell r="B519" t="str">
            <v>Cdn Research Non-Student</v>
          </cell>
        </row>
        <row r="520">
          <cell r="A520">
            <v>62140</v>
          </cell>
          <cell r="B520" t="str">
            <v>Non-Res Undergrad Research Salary</v>
          </cell>
        </row>
        <row r="521">
          <cell r="A521">
            <v>62141</v>
          </cell>
          <cell r="B521" t="str">
            <v>Non-Res Masters Research Sal Costs</v>
          </cell>
        </row>
        <row r="522">
          <cell r="A522">
            <v>62142</v>
          </cell>
          <cell r="B522" t="str">
            <v>Non-Res Doctoral Research Sal Costs</v>
          </cell>
        </row>
        <row r="523">
          <cell r="A523">
            <v>62143</v>
          </cell>
          <cell r="B523" t="str">
            <v>Non-Res Post-Doctoral Research Sal</v>
          </cell>
        </row>
        <row r="524">
          <cell r="A524">
            <v>62144</v>
          </cell>
          <cell r="B524" t="str">
            <v>Non-Res Research Non-Student</v>
          </cell>
        </row>
        <row r="525">
          <cell r="A525">
            <v>62160</v>
          </cell>
          <cell r="B525" t="str">
            <v>Royalties</v>
          </cell>
        </row>
        <row r="526">
          <cell r="A526">
            <v>62161</v>
          </cell>
          <cell r="B526" t="str">
            <v>Visiting Professors</v>
          </cell>
        </row>
        <row r="527">
          <cell r="A527">
            <v>62180</v>
          </cell>
          <cell r="B527" t="str">
            <v>Honorarium</v>
          </cell>
        </row>
        <row r="528">
          <cell r="A528">
            <v>62181</v>
          </cell>
          <cell r="B528" t="str">
            <v>Faculty Secondment</v>
          </cell>
        </row>
        <row r="529">
          <cell r="A529">
            <v>62500</v>
          </cell>
          <cell r="B529" t="str">
            <v>Part-Time Labour Recoveries</v>
          </cell>
        </row>
        <row r="530">
          <cell r="A530">
            <v>63000</v>
          </cell>
          <cell r="B530" t="str">
            <v>FB: EI Expense</v>
          </cell>
        </row>
        <row r="531">
          <cell r="A531">
            <v>63001</v>
          </cell>
          <cell r="B531" t="str">
            <v>FB: CPP Expense</v>
          </cell>
        </row>
        <row r="532">
          <cell r="A532">
            <v>63002</v>
          </cell>
          <cell r="B532" t="str">
            <v>FB: EHT Expense</v>
          </cell>
        </row>
        <row r="533">
          <cell r="A533">
            <v>63003</v>
          </cell>
          <cell r="B533" t="str">
            <v>FB: WSIB Expense</v>
          </cell>
        </row>
        <row r="534">
          <cell r="A534">
            <v>63020</v>
          </cell>
          <cell r="B534" t="str">
            <v>FB: Pension Expense</v>
          </cell>
        </row>
        <row r="535">
          <cell r="A535">
            <v>63021</v>
          </cell>
          <cell r="B535" t="str">
            <v>FB: Benefits Expense</v>
          </cell>
        </row>
        <row r="536">
          <cell r="A536">
            <v>63022</v>
          </cell>
          <cell r="B536" t="str">
            <v>FB: Cost Recovery</v>
          </cell>
        </row>
        <row r="537">
          <cell r="A537">
            <v>63040</v>
          </cell>
          <cell r="B537" t="str">
            <v>FT Fringe @ 18.5%</v>
          </cell>
        </row>
        <row r="538">
          <cell r="A538">
            <v>63041</v>
          </cell>
          <cell r="B538" t="str">
            <v>PT Fringe @ 9% (eff. FY15)</v>
          </cell>
        </row>
        <row r="539">
          <cell r="A539">
            <v>63042</v>
          </cell>
          <cell r="B539" t="str">
            <v>DC Faculty Fringe @ 23% (eff. FY15)</v>
          </cell>
        </row>
        <row r="540">
          <cell r="A540">
            <v>63043</v>
          </cell>
          <cell r="B540" t="str">
            <v>DC Admin Fringe @ 23% (eff. FY15)</v>
          </cell>
        </row>
        <row r="541">
          <cell r="A541">
            <v>63044</v>
          </cell>
          <cell r="B541" t="str">
            <v>DC Support Fringe @ 27% (eff. FY15)</v>
          </cell>
        </row>
        <row r="542">
          <cell r="A542">
            <v>63045</v>
          </cell>
          <cell r="B542" t="str">
            <v>DC PT Fringe @ 10% (eff. FY15)</v>
          </cell>
        </row>
        <row r="543">
          <cell r="A543">
            <v>63060</v>
          </cell>
          <cell r="B543" t="str">
            <v>Benefits - FT Acad - Ten/Ten Track</v>
          </cell>
        </row>
        <row r="544">
          <cell r="A544">
            <v>63061</v>
          </cell>
          <cell r="B544" t="str">
            <v>Benefits - Students</v>
          </cell>
        </row>
        <row r="545">
          <cell r="A545">
            <v>63080</v>
          </cell>
          <cell r="B545" t="str">
            <v>Cdn Undergrad Research Benefits</v>
          </cell>
        </row>
        <row r="546">
          <cell r="A546">
            <v>63081</v>
          </cell>
          <cell r="B546" t="str">
            <v>Cdn Masters Research Benefits</v>
          </cell>
        </row>
        <row r="547">
          <cell r="A547">
            <v>63082</v>
          </cell>
          <cell r="B547" t="str">
            <v>Cdn Doctoral Research Benefits</v>
          </cell>
        </row>
        <row r="548">
          <cell r="A548">
            <v>63083</v>
          </cell>
          <cell r="B548" t="str">
            <v>Cdn Post-Doctoral Research Benefits</v>
          </cell>
        </row>
        <row r="549">
          <cell r="A549">
            <v>63100</v>
          </cell>
          <cell r="B549" t="str">
            <v>Non-Res Undergrad Research Benefits</v>
          </cell>
        </row>
        <row r="550">
          <cell r="A550">
            <v>63101</v>
          </cell>
          <cell r="B550" t="str">
            <v>Non-Res Masters Research Benefits</v>
          </cell>
        </row>
        <row r="551">
          <cell r="A551">
            <v>63102</v>
          </cell>
          <cell r="B551" t="str">
            <v>Non-Res Doctoral Research Benefits</v>
          </cell>
        </row>
        <row r="552">
          <cell r="A552">
            <v>63103</v>
          </cell>
          <cell r="B552" t="str">
            <v>Non-Res Post-Doct Research Benefits</v>
          </cell>
        </row>
        <row r="553">
          <cell r="A553">
            <v>64000</v>
          </cell>
          <cell r="B553" t="str">
            <v>DC Faculty allocated to UOIT</v>
          </cell>
        </row>
        <row r="554">
          <cell r="A554">
            <v>64001</v>
          </cell>
          <cell r="B554" t="str">
            <v>DC Admin allocated to UOIT</v>
          </cell>
        </row>
        <row r="555">
          <cell r="A555">
            <v>64002</v>
          </cell>
          <cell r="B555" t="str">
            <v>DC Support allocated to UOIT</v>
          </cell>
        </row>
        <row r="556">
          <cell r="A556">
            <v>64003</v>
          </cell>
          <cell r="B556" t="str">
            <v>DC Part time allocated to UOIT</v>
          </cell>
        </row>
        <row r="557">
          <cell r="A557">
            <v>64020</v>
          </cell>
          <cell r="B557" t="str">
            <v>UOIT emp. on DC Support Pay/Benefit</v>
          </cell>
        </row>
        <row r="558">
          <cell r="A558">
            <v>64021</v>
          </cell>
          <cell r="B558" t="str">
            <v>UOIT emp. on DC Admin Pay/Benefits</v>
          </cell>
        </row>
        <row r="559">
          <cell r="A559">
            <v>65000</v>
          </cell>
          <cell r="B559" t="str">
            <v>Labour Cost Recovery</v>
          </cell>
        </row>
        <row r="560">
          <cell r="A560">
            <v>65001</v>
          </cell>
          <cell r="B560" t="str">
            <v>Teaching Release Recovery</v>
          </cell>
        </row>
        <row r="561">
          <cell r="A561">
            <v>71000</v>
          </cell>
          <cell r="B561" t="str">
            <v>Office Supplies</v>
          </cell>
        </row>
        <row r="562">
          <cell r="A562">
            <v>71001</v>
          </cell>
          <cell r="B562" t="str">
            <v>Instructional Supplies</v>
          </cell>
        </row>
        <row r="563">
          <cell r="A563">
            <v>71002</v>
          </cell>
          <cell r="B563" t="str">
            <v>Computer Supplies</v>
          </cell>
        </row>
        <row r="564">
          <cell r="A564">
            <v>71003</v>
          </cell>
          <cell r="B564" t="str">
            <v>Computer Software Supplies</v>
          </cell>
        </row>
        <row r="565">
          <cell r="A565">
            <v>71004</v>
          </cell>
          <cell r="B565" t="str">
            <v>Uniform or Gown Supplies</v>
          </cell>
        </row>
        <row r="566">
          <cell r="A566">
            <v>71005</v>
          </cell>
          <cell r="B566" t="str">
            <v>Subscriptions</v>
          </cell>
        </row>
        <row r="567">
          <cell r="A567">
            <v>71006</v>
          </cell>
          <cell r="B567" t="str">
            <v>Reference Material</v>
          </cell>
        </row>
        <row r="568">
          <cell r="A568">
            <v>71007</v>
          </cell>
          <cell r="B568" t="str">
            <v>Research Materials &amp; Supplies</v>
          </cell>
        </row>
        <row r="569">
          <cell r="A569">
            <v>71008</v>
          </cell>
          <cell r="B569" t="str">
            <v>Lab Supplies</v>
          </cell>
        </row>
        <row r="570">
          <cell r="A570">
            <v>71009</v>
          </cell>
          <cell r="B570" t="str">
            <v>Athletic Supplies</v>
          </cell>
        </row>
        <row r="571">
          <cell r="A571">
            <v>71010</v>
          </cell>
          <cell r="B571" t="str">
            <v>Medical/Safety Supplies</v>
          </cell>
        </row>
        <row r="572">
          <cell r="A572">
            <v>71011</v>
          </cell>
          <cell r="B572" t="str">
            <v>Event/Workshop Supplies</v>
          </cell>
        </row>
        <row r="573">
          <cell r="A573">
            <v>71012</v>
          </cell>
          <cell r="B573" t="str">
            <v>IT Supplies</v>
          </cell>
        </row>
        <row r="574">
          <cell r="A574">
            <v>71013</v>
          </cell>
          <cell r="B574" t="str">
            <v>Mask Fit Ancillary Expense</v>
          </cell>
        </row>
        <row r="575">
          <cell r="A575">
            <v>71014</v>
          </cell>
          <cell r="B575" t="str">
            <v>Student Handbook</v>
          </cell>
        </row>
        <row r="576">
          <cell r="A576">
            <v>71015</v>
          </cell>
          <cell r="B576" t="str">
            <v>Bookstore Expenses</v>
          </cell>
        </row>
        <row r="577">
          <cell r="A577">
            <v>71016</v>
          </cell>
          <cell r="B577" t="str">
            <v>Operating Supplies</v>
          </cell>
        </row>
        <row r="578">
          <cell r="A578">
            <v>71120</v>
          </cell>
          <cell r="B578" t="str">
            <v>Photocopying Costs &amp; Supplies</v>
          </cell>
        </row>
        <row r="579">
          <cell r="A579">
            <v>71121</v>
          </cell>
          <cell r="B579" t="str">
            <v>Printing Costs &amp; Supplies</v>
          </cell>
        </row>
        <row r="580">
          <cell r="A580">
            <v>71122</v>
          </cell>
          <cell r="B580" t="str">
            <v>Publishing Costs &amp; Supplies</v>
          </cell>
        </row>
        <row r="581">
          <cell r="A581">
            <v>71140</v>
          </cell>
          <cell r="B581" t="str">
            <v>BlackBerry Expense</v>
          </cell>
        </row>
        <row r="582">
          <cell r="A582">
            <v>71141</v>
          </cell>
          <cell r="B582" t="str">
            <v>Mobile Phone Expense</v>
          </cell>
        </row>
        <row r="583">
          <cell r="A583">
            <v>71142</v>
          </cell>
          <cell r="B583" t="str">
            <v>Postage</v>
          </cell>
        </row>
        <row r="584">
          <cell r="A584">
            <v>71143</v>
          </cell>
          <cell r="B584" t="str">
            <v>Courier &amp; Freight</v>
          </cell>
        </row>
        <row r="585">
          <cell r="A585">
            <v>71144</v>
          </cell>
          <cell r="B585" t="str">
            <v>Telecommunications</v>
          </cell>
        </row>
        <row r="586">
          <cell r="A586">
            <v>71145</v>
          </cell>
          <cell r="B586" t="str">
            <v>Telecommunications - Mobile</v>
          </cell>
        </row>
        <row r="587">
          <cell r="A587">
            <v>71146</v>
          </cell>
          <cell r="B587" t="str">
            <v>Telecom. - Fax/Long Distance</v>
          </cell>
        </row>
        <row r="588">
          <cell r="A588">
            <v>71147</v>
          </cell>
          <cell r="B588" t="str">
            <v>Telecom. - Installation</v>
          </cell>
        </row>
        <row r="589">
          <cell r="A589">
            <v>71148</v>
          </cell>
          <cell r="B589" t="str">
            <v>Internet</v>
          </cell>
        </row>
        <row r="590">
          <cell r="A590">
            <v>71160</v>
          </cell>
          <cell r="B590" t="str">
            <v>RICOH Copying Charges</v>
          </cell>
        </row>
        <row r="591">
          <cell r="A591">
            <v>71161</v>
          </cell>
          <cell r="B591" t="str">
            <v>Office Equipment Rental</v>
          </cell>
        </row>
        <row r="592">
          <cell r="A592">
            <v>71162</v>
          </cell>
          <cell r="B592" t="str">
            <v>Rental - Other</v>
          </cell>
        </row>
        <row r="593">
          <cell r="A593">
            <v>71163</v>
          </cell>
          <cell r="B593" t="str">
            <v>User Fees</v>
          </cell>
        </row>
        <row r="594">
          <cell r="A594">
            <v>71164</v>
          </cell>
          <cell r="B594" t="str">
            <v>Operating Space Allocation</v>
          </cell>
        </row>
        <row r="595">
          <cell r="A595">
            <v>71170</v>
          </cell>
          <cell r="B595" t="str">
            <v>Leased Buildings</v>
          </cell>
        </row>
        <row r="596">
          <cell r="A596">
            <v>71171</v>
          </cell>
          <cell r="B596" t="str">
            <v>Leased Portables</v>
          </cell>
        </row>
        <row r="597">
          <cell r="A597">
            <v>71172</v>
          </cell>
          <cell r="B597" t="str">
            <v>Leased Vehicles</v>
          </cell>
        </row>
        <row r="598">
          <cell r="A598">
            <v>71173</v>
          </cell>
          <cell r="B598" t="str">
            <v>Lease Inducements Amortization</v>
          </cell>
        </row>
        <row r="599">
          <cell r="A599">
            <v>71174</v>
          </cell>
          <cell r="B599" t="str">
            <v>Lease Laptops (Mobile)</v>
          </cell>
        </row>
        <row r="600">
          <cell r="A600">
            <v>71180</v>
          </cell>
          <cell r="B600" t="str">
            <v>Equipment Maintenance</v>
          </cell>
        </row>
        <row r="601">
          <cell r="A601">
            <v>71181</v>
          </cell>
          <cell r="B601" t="str">
            <v>Software Maintenance</v>
          </cell>
        </row>
        <row r="602">
          <cell r="A602">
            <v>71182</v>
          </cell>
          <cell r="B602" t="str">
            <v>Telephone Maintenance</v>
          </cell>
        </row>
        <row r="603">
          <cell r="A603">
            <v>71183</v>
          </cell>
          <cell r="B603" t="str">
            <v>Other Equip-related Maintenance</v>
          </cell>
        </row>
        <row r="604">
          <cell r="A604">
            <v>71184</v>
          </cell>
          <cell r="B604" t="str">
            <v>Minor Equipment</v>
          </cell>
        </row>
        <row r="605">
          <cell r="A605">
            <v>71185</v>
          </cell>
          <cell r="B605" t="str">
            <v>Minor Furniture/Fixtures</v>
          </cell>
        </row>
        <row r="606">
          <cell r="A606">
            <v>71186</v>
          </cell>
          <cell r="B606" t="str">
            <v>Minor Computer &amp; Computer Hardware</v>
          </cell>
        </row>
        <row r="607">
          <cell r="A607">
            <v>71200</v>
          </cell>
          <cell r="B607" t="str">
            <v>Insurance - General</v>
          </cell>
        </row>
        <row r="608">
          <cell r="A608">
            <v>71201</v>
          </cell>
          <cell r="B608" t="str">
            <v>Self Insurance - Reserve Fund</v>
          </cell>
        </row>
        <row r="609">
          <cell r="A609">
            <v>71220</v>
          </cell>
          <cell r="B609" t="str">
            <v>Municipal Taxes</v>
          </cell>
        </row>
        <row r="610">
          <cell r="A610">
            <v>71240</v>
          </cell>
          <cell r="B610" t="str">
            <v>COU Membership &amp; Dues</v>
          </cell>
        </row>
        <row r="611">
          <cell r="A611">
            <v>71241</v>
          </cell>
          <cell r="B611" t="str">
            <v>CAUBO Membership &amp; Dues</v>
          </cell>
        </row>
        <row r="612">
          <cell r="A612">
            <v>71242</v>
          </cell>
          <cell r="B612" t="str">
            <v>AUCC Membership &amp; Dues</v>
          </cell>
        </row>
        <row r="613">
          <cell r="A613">
            <v>71243</v>
          </cell>
          <cell r="B613" t="str">
            <v>CAURA Membership &amp; Dues</v>
          </cell>
        </row>
        <row r="614">
          <cell r="A614">
            <v>71244</v>
          </cell>
          <cell r="B614" t="str">
            <v>OCUR Membership &amp; Dues</v>
          </cell>
        </row>
        <row r="615">
          <cell r="A615">
            <v>71245</v>
          </cell>
          <cell r="B615" t="str">
            <v>Other Memberships &amp; Dues</v>
          </cell>
        </row>
        <row r="616">
          <cell r="A616">
            <v>71246</v>
          </cell>
          <cell r="B616" t="str">
            <v>Accreditation</v>
          </cell>
        </row>
        <row r="617">
          <cell r="A617">
            <v>71260</v>
          </cell>
          <cell r="B617" t="str">
            <v>Society Memberships</v>
          </cell>
        </row>
        <row r="618">
          <cell r="A618">
            <v>71261</v>
          </cell>
          <cell r="B618" t="str">
            <v>Other Memberships</v>
          </cell>
        </row>
        <row r="619">
          <cell r="A619">
            <v>71280</v>
          </cell>
          <cell r="B619" t="str">
            <v>Promo/PR - Media</v>
          </cell>
        </row>
        <row r="620">
          <cell r="A620">
            <v>71281</v>
          </cell>
          <cell r="B620" t="str">
            <v>Promo/PR - General</v>
          </cell>
        </row>
        <row r="621">
          <cell r="A621">
            <v>71282</v>
          </cell>
          <cell r="B621" t="str">
            <v>Promo/PR - Universities Fair</v>
          </cell>
        </row>
        <row r="622">
          <cell r="A622">
            <v>71283</v>
          </cell>
          <cell r="B622" t="str">
            <v>Promo/PR - Convocation</v>
          </cell>
        </row>
        <row r="623">
          <cell r="A623">
            <v>71284</v>
          </cell>
          <cell r="B623" t="str">
            <v>Promo/PR - Publications</v>
          </cell>
        </row>
        <row r="624">
          <cell r="A624">
            <v>71285</v>
          </cell>
          <cell r="B624" t="str">
            <v>Promo/PR - Calendar</v>
          </cell>
        </row>
        <row r="625">
          <cell r="A625">
            <v>71286</v>
          </cell>
          <cell r="B625" t="str">
            <v>Promo/PR - Print Ads</v>
          </cell>
        </row>
        <row r="626">
          <cell r="A626">
            <v>71287</v>
          </cell>
          <cell r="B626" t="str">
            <v>Promo/PR - Radio</v>
          </cell>
        </row>
        <row r="627">
          <cell r="A627">
            <v>71288</v>
          </cell>
          <cell r="B627" t="str">
            <v>Promo/PR - Special Events</v>
          </cell>
        </row>
        <row r="628">
          <cell r="A628">
            <v>71289</v>
          </cell>
          <cell r="B628" t="str">
            <v>Promo/PR - Staff Appreciation</v>
          </cell>
        </row>
        <row r="629">
          <cell r="A629">
            <v>71290</v>
          </cell>
          <cell r="B629" t="str">
            <v>Promo/PR - Special Projects</v>
          </cell>
        </row>
        <row r="630">
          <cell r="A630">
            <v>71291</v>
          </cell>
          <cell r="B630" t="str">
            <v>Promo/PR - Scholarships</v>
          </cell>
        </row>
        <row r="631">
          <cell r="A631">
            <v>71292</v>
          </cell>
          <cell r="B631" t="str">
            <v>Promo/PR - Memberships</v>
          </cell>
        </row>
        <row r="632">
          <cell r="A632">
            <v>71300</v>
          </cell>
          <cell r="B632" t="str">
            <v>Bad Debts Expense</v>
          </cell>
        </row>
        <row r="633">
          <cell r="A633">
            <v>71301</v>
          </cell>
          <cell r="B633" t="str">
            <v>Collection Agency Commissions</v>
          </cell>
        </row>
        <row r="634">
          <cell r="A634">
            <v>71320</v>
          </cell>
          <cell r="B634" t="str">
            <v>Bank Charges - General CLOSED</v>
          </cell>
        </row>
        <row r="635">
          <cell r="A635">
            <v>71321</v>
          </cell>
          <cell r="B635" t="str">
            <v>Bank Charges - Credit Card Fees</v>
          </cell>
        </row>
        <row r="636">
          <cell r="A636">
            <v>71340</v>
          </cell>
          <cell r="B636" t="str">
            <v>Staff Development Costs</v>
          </cell>
        </row>
        <row r="637">
          <cell r="A637">
            <v>71341</v>
          </cell>
          <cell r="B637" t="str">
            <v>Training &amp; Development Materials</v>
          </cell>
        </row>
        <row r="638">
          <cell r="A638">
            <v>71342</v>
          </cell>
          <cell r="B638" t="str">
            <v>Professional Development</v>
          </cell>
        </row>
        <row r="639">
          <cell r="A639">
            <v>71343</v>
          </cell>
          <cell r="B639" t="str">
            <v>Faculty Start-up &amp; Orientation</v>
          </cell>
        </row>
        <row r="640">
          <cell r="A640">
            <v>71344</v>
          </cell>
          <cell r="B640" t="str">
            <v>REB Support</v>
          </cell>
        </row>
        <row r="641">
          <cell r="A641">
            <v>71345</v>
          </cell>
          <cell r="B641" t="str">
            <v>REB Training</v>
          </cell>
        </row>
        <row r="642">
          <cell r="A642">
            <v>71346</v>
          </cell>
          <cell r="B642" t="str">
            <v>Teaching Innovation</v>
          </cell>
        </row>
        <row r="643">
          <cell r="A643">
            <v>71347</v>
          </cell>
          <cell r="B643" t="str">
            <v>Tuition Reimbursement</v>
          </cell>
        </row>
        <row r="644">
          <cell r="A644">
            <v>71348</v>
          </cell>
          <cell r="B644" t="str">
            <v>Professional Development - Faculty</v>
          </cell>
        </row>
        <row r="645">
          <cell r="A645">
            <v>71360</v>
          </cell>
          <cell r="B645" t="str">
            <v>Repairs/Maintenance - General</v>
          </cell>
        </row>
        <row r="646">
          <cell r="A646">
            <v>71361</v>
          </cell>
          <cell r="B646" t="str">
            <v>Repairs/Maintenance - Equipment</v>
          </cell>
        </row>
        <row r="647">
          <cell r="A647">
            <v>71362</v>
          </cell>
          <cell r="B647" t="str">
            <v>Mtnce - Building (Oshawa)</v>
          </cell>
        </row>
        <row r="648">
          <cell r="A648">
            <v>71363</v>
          </cell>
          <cell r="B648" t="str">
            <v>Mtnce - Building Equip. (Oshawa)</v>
          </cell>
        </row>
        <row r="649">
          <cell r="A649">
            <v>71364</v>
          </cell>
          <cell r="B649" t="str">
            <v>Janitorial Expense</v>
          </cell>
        </row>
        <row r="650">
          <cell r="A650">
            <v>71365</v>
          </cell>
          <cell r="B650" t="str">
            <v>Hardware - Loaner/Service Fleet</v>
          </cell>
        </row>
        <row r="651">
          <cell r="A651">
            <v>71366</v>
          </cell>
          <cell r="B651" t="str">
            <v>Waste/Garbage Removal</v>
          </cell>
        </row>
        <row r="652">
          <cell r="A652">
            <v>71367</v>
          </cell>
          <cell r="B652" t="str">
            <v>Vehicle Expense</v>
          </cell>
        </row>
        <row r="653">
          <cell r="A653">
            <v>71368</v>
          </cell>
          <cell r="B653" t="str">
            <v>Scheduled Maintenance</v>
          </cell>
        </row>
        <row r="654">
          <cell r="A654">
            <v>71380</v>
          </cell>
          <cell r="B654" t="str">
            <v>Licence Fees</v>
          </cell>
        </row>
        <row r="655">
          <cell r="A655">
            <v>71400</v>
          </cell>
          <cell r="B655" t="str">
            <v>Travel (Transportation)</v>
          </cell>
        </row>
        <row r="656">
          <cell r="A656">
            <v>71401</v>
          </cell>
          <cell r="B656" t="str">
            <v>Accountable Travel Advances</v>
          </cell>
        </row>
        <row r="657">
          <cell r="A657">
            <v>71402</v>
          </cell>
          <cell r="B657" t="str">
            <v>Relocation Costs - Internal</v>
          </cell>
        </row>
        <row r="658">
          <cell r="A658">
            <v>71403</v>
          </cell>
          <cell r="B658" t="str">
            <v>Relocation Costs - External</v>
          </cell>
        </row>
        <row r="659">
          <cell r="A659">
            <v>71404</v>
          </cell>
          <cell r="B659" t="str">
            <v>Study Abroad</v>
          </cell>
        </row>
        <row r="660">
          <cell r="A660">
            <v>71405</v>
          </cell>
          <cell r="B660" t="str">
            <v>Meal Subsidy</v>
          </cell>
        </row>
        <row r="661">
          <cell r="A661">
            <v>71406</v>
          </cell>
          <cell r="B661" t="str">
            <v>Ont. Global Edge Expense</v>
          </cell>
        </row>
        <row r="662">
          <cell r="A662">
            <v>71407</v>
          </cell>
          <cell r="B662" t="str">
            <v>Accommodations</v>
          </cell>
        </row>
        <row r="663">
          <cell r="A663">
            <v>71408</v>
          </cell>
          <cell r="B663" t="str">
            <v>Meals</v>
          </cell>
        </row>
        <row r="664">
          <cell r="A664">
            <v>71409</v>
          </cell>
          <cell r="B664" t="str">
            <v>Cash Advances</v>
          </cell>
        </row>
        <row r="665">
          <cell r="A665">
            <v>71420</v>
          </cell>
          <cell r="B665" t="str">
            <v>Student Recruitment</v>
          </cell>
        </row>
        <row r="666">
          <cell r="A666">
            <v>71421</v>
          </cell>
          <cell r="B666" t="str">
            <v>International Recruitment</v>
          </cell>
        </row>
        <row r="667">
          <cell r="A667">
            <v>71422</v>
          </cell>
          <cell r="B667" t="str">
            <v>Faculty/Staff Recruitment</v>
          </cell>
        </row>
        <row r="668">
          <cell r="A668">
            <v>71440</v>
          </cell>
          <cell r="B668" t="str">
            <v>Travel - Field Trip - General Costs</v>
          </cell>
        </row>
        <row r="669">
          <cell r="A669">
            <v>71441</v>
          </cell>
          <cell r="B669" t="str">
            <v>Travel - Researchers - General Cost</v>
          </cell>
        </row>
        <row r="670">
          <cell r="A670">
            <v>71442</v>
          </cell>
          <cell r="B670" t="str">
            <v>Conference/Workshop Fees</v>
          </cell>
        </row>
        <row r="671">
          <cell r="A671">
            <v>71460</v>
          </cell>
          <cell r="B671" t="str">
            <v>Natural Gas</v>
          </cell>
        </row>
        <row r="672">
          <cell r="A672">
            <v>71461</v>
          </cell>
          <cell r="B672" t="str">
            <v>Electricity</v>
          </cell>
        </row>
        <row r="673">
          <cell r="A673">
            <v>71462</v>
          </cell>
          <cell r="B673" t="str">
            <v>Water</v>
          </cell>
        </row>
        <row r="674">
          <cell r="A674">
            <v>71463</v>
          </cell>
          <cell r="B674" t="str">
            <v>Thermal Energy</v>
          </cell>
        </row>
        <row r="675">
          <cell r="A675">
            <v>71480</v>
          </cell>
          <cell r="B675" t="str">
            <v>Contract - Other Services</v>
          </cell>
        </row>
        <row r="676">
          <cell r="A676">
            <v>71481</v>
          </cell>
          <cell r="B676" t="str">
            <v>Contract - Consulting</v>
          </cell>
        </row>
        <row r="677">
          <cell r="A677">
            <v>71482</v>
          </cell>
          <cell r="B677" t="str">
            <v>Hazardous Waste Disposal</v>
          </cell>
        </row>
        <row r="678">
          <cell r="A678">
            <v>71483</v>
          </cell>
          <cell r="B678" t="str">
            <v>Facility Maintenance</v>
          </cell>
        </row>
        <row r="679">
          <cell r="A679">
            <v>71484</v>
          </cell>
          <cell r="B679" t="str">
            <v>Radiation &amp; Biosafety/Animal Care</v>
          </cell>
        </row>
        <row r="680">
          <cell r="A680">
            <v>71485</v>
          </cell>
          <cell r="B680" t="str">
            <v>Contract - Psychological Counsel</v>
          </cell>
        </row>
        <row r="681">
          <cell r="A681">
            <v>71500</v>
          </cell>
          <cell r="B681" t="str">
            <v>Orientation Expenses</v>
          </cell>
        </row>
        <row r="682">
          <cell r="A682">
            <v>71501</v>
          </cell>
          <cell r="B682" t="str">
            <v>Stewardship Expenses</v>
          </cell>
        </row>
        <row r="683">
          <cell r="A683">
            <v>71502</v>
          </cell>
          <cell r="B683" t="str">
            <v>International Student Expenses</v>
          </cell>
        </row>
        <row r="684">
          <cell r="A684">
            <v>71503</v>
          </cell>
          <cell r="B684" t="str">
            <v>Free the Children Expenses</v>
          </cell>
        </row>
        <row r="685">
          <cell r="A685">
            <v>71504</v>
          </cell>
          <cell r="B685" t="str">
            <v>Admissions</v>
          </cell>
        </row>
        <row r="686">
          <cell r="A686">
            <v>71505</v>
          </cell>
          <cell r="B686" t="str">
            <v>Internship Expenses</v>
          </cell>
        </row>
        <row r="687">
          <cell r="A687">
            <v>71520</v>
          </cell>
          <cell r="B687" t="str">
            <v>Overhead Allocation (Faculty)</v>
          </cell>
        </row>
        <row r="688">
          <cell r="A688">
            <v>71521</v>
          </cell>
          <cell r="B688" t="str">
            <v>Overhead Allocation (Central)</v>
          </cell>
        </row>
        <row r="689">
          <cell r="A689">
            <v>71522</v>
          </cell>
          <cell r="B689" t="str">
            <v>Overhead Allocation (Res Office)</v>
          </cell>
        </row>
        <row r="690">
          <cell r="A690">
            <v>71523</v>
          </cell>
          <cell r="B690" t="str">
            <v>Overhead Allocation (Res. Infrastr.</v>
          </cell>
        </row>
        <row r="691">
          <cell r="A691">
            <v>71524</v>
          </cell>
          <cell r="B691" t="str">
            <v>Overhead Allocation (Researcher)</v>
          </cell>
        </row>
        <row r="692">
          <cell r="A692">
            <v>71525</v>
          </cell>
          <cell r="B692" t="str">
            <v>Teaching Relief - Research</v>
          </cell>
        </row>
        <row r="693">
          <cell r="A693">
            <v>71526</v>
          </cell>
          <cell r="B693" t="str">
            <v>Internal Matching - Research (I/C)</v>
          </cell>
        </row>
        <row r="694">
          <cell r="A694">
            <v>71527</v>
          </cell>
          <cell r="B694" t="str">
            <v>Research Transfer Payments</v>
          </cell>
        </row>
        <row r="695">
          <cell r="A695">
            <v>71528</v>
          </cell>
          <cell r="B695" t="str">
            <v>Research Transfer Payments - OH</v>
          </cell>
        </row>
        <row r="696">
          <cell r="A696">
            <v>71529</v>
          </cell>
          <cell r="B696" t="str">
            <v>Research Exp. Billing Discrepancy</v>
          </cell>
        </row>
        <row r="697">
          <cell r="A697">
            <v>71530</v>
          </cell>
          <cell r="B697" t="str">
            <v>Research Excellence Award</v>
          </cell>
        </row>
        <row r="698">
          <cell r="A698">
            <v>71531</v>
          </cell>
          <cell r="B698" t="str">
            <v>Internal Restricted Residual Fund</v>
          </cell>
        </row>
        <row r="699">
          <cell r="A699">
            <v>71540</v>
          </cell>
          <cell r="B699" t="str">
            <v>Intercollegiate Expense</v>
          </cell>
        </row>
        <row r="700">
          <cell r="A700">
            <v>71541</v>
          </cell>
          <cell r="B700" t="str">
            <v>Intercollegiate Expense</v>
          </cell>
        </row>
        <row r="701">
          <cell r="A701">
            <v>71542</v>
          </cell>
          <cell r="B701" t="str">
            <v>Intercollegiate - Dance</v>
          </cell>
        </row>
        <row r="702">
          <cell r="A702">
            <v>71543</v>
          </cell>
          <cell r="B702" t="str">
            <v>Officials</v>
          </cell>
        </row>
        <row r="703">
          <cell r="A703">
            <v>71560</v>
          </cell>
          <cell r="B703" t="str">
            <v>Other General Expenses</v>
          </cell>
        </row>
        <row r="704">
          <cell r="A704">
            <v>71561</v>
          </cell>
          <cell r="B704" t="str">
            <v>Trent - Net Tuition</v>
          </cell>
        </row>
        <row r="705">
          <cell r="A705">
            <v>71562</v>
          </cell>
          <cell r="B705" t="str">
            <v>UOIT Dependent Scholarships</v>
          </cell>
        </row>
        <row r="706">
          <cell r="A706">
            <v>71563</v>
          </cell>
          <cell r="B706" t="str">
            <v>Student Award Disbursements</v>
          </cell>
        </row>
        <row r="707">
          <cell r="A707">
            <v>71564</v>
          </cell>
          <cell r="B707" t="str">
            <v>Gratuitous Honorarium</v>
          </cell>
        </row>
        <row r="708">
          <cell r="A708">
            <v>71565</v>
          </cell>
          <cell r="B708" t="str">
            <v>Fees - CNSA</v>
          </cell>
        </row>
        <row r="709">
          <cell r="A709">
            <v>71566</v>
          </cell>
          <cell r="B709" t="str">
            <v>Clinical Education Expenses</v>
          </cell>
        </row>
        <row r="710">
          <cell r="A710">
            <v>71567</v>
          </cell>
          <cell r="B710" t="str">
            <v>OVGS Expenses</v>
          </cell>
        </row>
        <row r="711">
          <cell r="A711">
            <v>71568</v>
          </cell>
          <cell r="B711" t="str">
            <v>61 Charles - Deferred LHI Income</v>
          </cell>
        </row>
        <row r="712">
          <cell r="A712">
            <v>71569</v>
          </cell>
          <cell r="B712" t="str">
            <v>Royalties (T5)</v>
          </cell>
        </row>
        <row r="713">
          <cell r="A713">
            <v>71570</v>
          </cell>
          <cell r="B713" t="str">
            <v>Strike Costs (DC)</v>
          </cell>
        </row>
        <row r="714">
          <cell r="A714">
            <v>71571</v>
          </cell>
          <cell r="B714" t="str">
            <v>BMO MC Unallocated Charges</v>
          </cell>
        </row>
        <row r="715">
          <cell r="A715">
            <v>71580</v>
          </cell>
          <cell r="B715" t="str">
            <v>External Program Review Costs</v>
          </cell>
        </row>
        <row r="716">
          <cell r="A716">
            <v>71581</v>
          </cell>
          <cell r="B716" t="str">
            <v>Strategic Initiatives</v>
          </cell>
        </row>
        <row r="717">
          <cell r="A717">
            <v>71700</v>
          </cell>
          <cell r="B717" t="str">
            <v>Student Financial Assistance</v>
          </cell>
        </row>
        <row r="718">
          <cell r="A718">
            <v>71701</v>
          </cell>
          <cell r="B718" t="str">
            <v>Entrance Scholarships</v>
          </cell>
        </row>
        <row r="719">
          <cell r="A719">
            <v>71702</v>
          </cell>
          <cell r="B719" t="str">
            <v>Disbursement - TPFR</v>
          </cell>
        </row>
        <row r="720">
          <cell r="A720">
            <v>71703</v>
          </cell>
          <cell r="B720" t="str">
            <v>Disbursement - OSBP</v>
          </cell>
        </row>
        <row r="721">
          <cell r="A721">
            <v>71704</v>
          </cell>
          <cell r="B721" t="str">
            <v>Disbursement - QEII Jubilee Scholar</v>
          </cell>
        </row>
        <row r="722">
          <cell r="A722">
            <v>71705</v>
          </cell>
          <cell r="B722" t="str">
            <v>Disbursement - BSWD (Provincial)</v>
          </cell>
        </row>
        <row r="723">
          <cell r="A723">
            <v>71706</v>
          </cell>
          <cell r="B723" t="str">
            <v>Disbursement - BSWD (Federal)</v>
          </cell>
        </row>
        <row r="724">
          <cell r="A724">
            <v>71707</v>
          </cell>
          <cell r="B724" t="str">
            <v>Disbursement - Ontario Work Study</v>
          </cell>
        </row>
        <row r="725">
          <cell r="A725">
            <v>71708</v>
          </cell>
          <cell r="B725" t="str">
            <v>Disbursement - Aim for the Top</v>
          </cell>
        </row>
        <row r="726">
          <cell r="A726">
            <v>71709</v>
          </cell>
          <cell r="B726" t="str">
            <v>Disbursement- Ont First Gen Bursary</v>
          </cell>
        </row>
        <row r="727">
          <cell r="A727">
            <v>71710</v>
          </cell>
          <cell r="B727" t="str">
            <v>Disbursement - OIEOS</v>
          </cell>
        </row>
        <row r="728">
          <cell r="A728">
            <v>71711</v>
          </cell>
          <cell r="B728" t="str">
            <v>Endowed Student Awards</v>
          </cell>
        </row>
        <row r="729">
          <cell r="A729">
            <v>71712</v>
          </cell>
          <cell r="B729" t="str">
            <v>Exp Student Awards - Donor</v>
          </cell>
        </row>
        <row r="730">
          <cell r="A730">
            <v>71713</v>
          </cell>
          <cell r="B730" t="str">
            <v>Exp Student Awards - Unrestricted</v>
          </cell>
        </row>
        <row r="731">
          <cell r="A731">
            <v>71714</v>
          </cell>
          <cell r="B731" t="str">
            <v>Disbursement-Aboriginal PSET Access</v>
          </cell>
        </row>
        <row r="732">
          <cell r="A732">
            <v>71715</v>
          </cell>
          <cell r="B732" t="str">
            <v>Disbursement-TriAgency Grad SCH</v>
          </cell>
        </row>
        <row r="733">
          <cell r="A733">
            <v>71748</v>
          </cell>
          <cell r="B733" t="str">
            <v>Accrued Grad Stud Res Award Cdn-Mas</v>
          </cell>
        </row>
        <row r="734">
          <cell r="A734">
            <v>71749</v>
          </cell>
          <cell r="B734" t="str">
            <v>Accrued Grad Stud Res Award Int-Mas</v>
          </cell>
        </row>
        <row r="735">
          <cell r="A735">
            <v>71750</v>
          </cell>
          <cell r="B735" t="str">
            <v>Accrued Grad Stud Res Award Cdn-PhD</v>
          </cell>
        </row>
        <row r="736">
          <cell r="A736">
            <v>71751</v>
          </cell>
          <cell r="B736" t="str">
            <v>Accrued Grad Stud Res Award Int-PhD</v>
          </cell>
        </row>
        <row r="737">
          <cell r="A737">
            <v>71800</v>
          </cell>
          <cell r="B737" t="str">
            <v>Contingencies - General</v>
          </cell>
        </row>
        <row r="738">
          <cell r="A738">
            <v>71801</v>
          </cell>
          <cell r="B738" t="str">
            <v>Inter-Chart Expense Offset-inactive</v>
          </cell>
        </row>
        <row r="739">
          <cell r="A739">
            <v>71802</v>
          </cell>
          <cell r="B739" t="str">
            <v>Inter-Chart Expense Offset</v>
          </cell>
        </row>
        <row r="740">
          <cell r="A740">
            <v>71850</v>
          </cell>
          <cell r="B740" t="str">
            <v>Operating Expense Recovery</v>
          </cell>
        </row>
        <row r="741">
          <cell r="A741">
            <v>71900</v>
          </cell>
          <cell r="B741" t="str">
            <v>Construction Costs - Building</v>
          </cell>
        </row>
        <row r="742">
          <cell r="A742">
            <v>71901</v>
          </cell>
          <cell r="B742" t="str">
            <v>Construction Contingency - Building</v>
          </cell>
        </row>
        <row r="743">
          <cell r="A743">
            <v>71902</v>
          </cell>
          <cell r="B743" t="str">
            <v>Site Costs - Buildings</v>
          </cell>
        </row>
        <row r="744">
          <cell r="A744">
            <v>71903</v>
          </cell>
          <cell r="B744" t="str">
            <v>Architect - Buildings</v>
          </cell>
        </row>
        <row r="745">
          <cell r="A745">
            <v>71904</v>
          </cell>
          <cell r="B745" t="str">
            <v>Consultants - Buildings</v>
          </cell>
        </row>
        <row r="746">
          <cell r="A746">
            <v>71905</v>
          </cell>
          <cell r="B746" t="str">
            <v>Construction Permits - Buildings</v>
          </cell>
        </row>
        <row r="747">
          <cell r="A747">
            <v>71906</v>
          </cell>
          <cell r="B747" t="str">
            <v>Legal Costs - Buildings</v>
          </cell>
        </row>
        <row r="748">
          <cell r="A748">
            <v>71907</v>
          </cell>
          <cell r="B748" t="str">
            <v>Interest Expense - Buildings</v>
          </cell>
        </row>
        <row r="749">
          <cell r="A749">
            <v>71908</v>
          </cell>
          <cell r="B749" t="str">
            <v>ACE Start-up Costs</v>
          </cell>
        </row>
        <row r="750">
          <cell r="A750">
            <v>71910</v>
          </cell>
          <cell r="B750" t="str">
            <v>Construction Costs - Renovations</v>
          </cell>
        </row>
        <row r="751">
          <cell r="A751">
            <v>71911</v>
          </cell>
          <cell r="B751" t="str">
            <v>Construction Contingency - Reno</v>
          </cell>
        </row>
        <row r="752">
          <cell r="A752">
            <v>71912</v>
          </cell>
          <cell r="B752" t="str">
            <v>Site Costs - Renovations</v>
          </cell>
        </row>
        <row r="753">
          <cell r="A753">
            <v>71913</v>
          </cell>
          <cell r="B753" t="str">
            <v>Architect - Renovations</v>
          </cell>
        </row>
        <row r="754">
          <cell r="A754">
            <v>71914</v>
          </cell>
          <cell r="B754" t="str">
            <v>Consultants - Renovations</v>
          </cell>
        </row>
        <row r="755">
          <cell r="A755">
            <v>71915</v>
          </cell>
          <cell r="B755" t="str">
            <v>Construction Permits - Renovations</v>
          </cell>
        </row>
        <row r="756">
          <cell r="A756">
            <v>71916</v>
          </cell>
          <cell r="B756" t="str">
            <v>Leasehold Improvements</v>
          </cell>
        </row>
        <row r="757">
          <cell r="A757">
            <v>71917</v>
          </cell>
          <cell r="B757" t="str">
            <v>Paving Renovations</v>
          </cell>
        </row>
        <row r="758">
          <cell r="A758">
            <v>71920</v>
          </cell>
          <cell r="B758" t="str">
            <v>Equipment</v>
          </cell>
        </row>
        <row r="759">
          <cell r="A759">
            <v>71930</v>
          </cell>
          <cell r="B759" t="str">
            <v>Furniture &amp; Fixtures</v>
          </cell>
        </row>
        <row r="760">
          <cell r="A760">
            <v>71940</v>
          </cell>
          <cell r="B760" t="str">
            <v>Vehicles</v>
          </cell>
        </row>
        <row r="761">
          <cell r="A761">
            <v>71950</v>
          </cell>
          <cell r="B761" t="str">
            <v>Computer Equipment</v>
          </cell>
        </row>
        <row r="762">
          <cell r="A762">
            <v>71951</v>
          </cell>
          <cell r="B762" t="str">
            <v>Software</v>
          </cell>
        </row>
        <row r="763">
          <cell r="A763">
            <v>71952</v>
          </cell>
          <cell r="B763" t="str">
            <v>Servers &amp; Equipment</v>
          </cell>
        </row>
        <row r="764">
          <cell r="A764">
            <v>71953</v>
          </cell>
          <cell r="B764" t="str">
            <v>IT - General</v>
          </cell>
        </row>
        <row r="765">
          <cell r="A765">
            <v>71960</v>
          </cell>
          <cell r="B765" t="str">
            <v>Laptop Purchases</v>
          </cell>
        </row>
        <row r="766">
          <cell r="A766">
            <v>71970</v>
          </cell>
          <cell r="B766" t="str">
            <v>Land</v>
          </cell>
        </row>
        <row r="767">
          <cell r="A767">
            <v>71980</v>
          </cell>
          <cell r="B767" t="str">
            <v>Parking</v>
          </cell>
        </row>
        <row r="768">
          <cell r="A768">
            <v>71990</v>
          </cell>
          <cell r="B768" t="str">
            <v>Capital Clearing a/c (YE entry)</v>
          </cell>
        </row>
        <row r="769">
          <cell r="A769">
            <v>72000</v>
          </cell>
          <cell r="B769" t="str">
            <v>Purchased Services - Operating</v>
          </cell>
        </row>
        <row r="770">
          <cell r="A770">
            <v>72001</v>
          </cell>
          <cell r="B770" t="str">
            <v>Purchased Services - Labour</v>
          </cell>
        </row>
        <row r="771">
          <cell r="A771">
            <v>72002</v>
          </cell>
          <cell r="B771" t="str">
            <v>Purchased Services - Admin Fees</v>
          </cell>
        </row>
        <row r="772">
          <cell r="A772">
            <v>72003</v>
          </cell>
          <cell r="B772" t="str">
            <v>Contract Services-Georgian College</v>
          </cell>
        </row>
        <row r="773">
          <cell r="A773">
            <v>72004</v>
          </cell>
          <cell r="B773" t="str">
            <v>SLA charge from DC</v>
          </cell>
        </row>
        <row r="774">
          <cell r="A774">
            <v>73000</v>
          </cell>
          <cell r="B774" t="str">
            <v>Cost of Goods Sold</v>
          </cell>
        </row>
        <row r="775">
          <cell r="A775">
            <v>74000</v>
          </cell>
          <cell r="B775" t="str">
            <v>Audit Fees</v>
          </cell>
        </row>
        <row r="776">
          <cell r="A776">
            <v>74001</v>
          </cell>
          <cell r="B776" t="str">
            <v>Legal Fees</v>
          </cell>
        </row>
        <row r="777">
          <cell r="A777">
            <v>74002</v>
          </cell>
          <cell r="B777" t="str">
            <v>Consulting &amp; Advisory Fees</v>
          </cell>
        </row>
        <row r="778">
          <cell r="A778">
            <v>74003</v>
          </cell>
          <cell r="B778" t="str">
            <v>Patent/IP Costs</v>
          </cell>
        </row>
        <row r="779">
          <cell r="A779">
            <v>74004</v>
          </cell>
          <cell r="B779" t="str">
            <v>Other Professional Fees</v>
          </cell>
        </row>
        <row r="780">
          <cell r="A780">
            <v>74005</v>
          </cell>
          <cell r="B780" t="str">
            <v>OUA Fees</v>
          </cell>
        </row>
        <row r="781">
          <cell r="A781">
            <v>75000</v>
          </cell>
          <cell r="B781" t="str">
            <v>Employee Loan Interest</v>
          </cell>
        </row>
        <row r="782">
          <cell r="A782">
            <v>75001</v>
          </cell>
          <cell r="B782" t="str">
            <v>Interest Expense</v>
          </cell>
        </row>
        <row r="783">
          <cell r="A783">
            <v>75002</v>
          </cell>
          <cell r="B783" t="str">
            <v>Bank Charges - General</v>
          </cell>
        </row>
        <row r="784">
          <cell r="A784">
            <v>75003</v>
          </cell>
          <cell r="B784" t="str">
            <v>Bank Charges - Credit Card Fees</v>
          </cell>
        </row>
        <row r="785">
          <cell r="A785">
            <v>75100</v>
          </cell>
          <cell r="B785" t="str">
            <v>Principal Repayment(Budget/FC only)</v>
          </cell>
        </row>
        <row r="786">
          <cell r="A786">
            <v>76000</v>
          </cell>
          <cell r="B786" t="str">
            <v>Amortization - Buildings</v>
          </cell>
        </row>
        <row r="787">
          <cell r="A787">
            <v>76001</v>
          </cell>
          <cell r="B787" t="str">
            <v>Amortization - Renovations</v>
          </cell>
        </row>
        <row r="788">
          <cell r="A788">
            <v>76002</v>
          </cell>
          <cell r="B788" t="str">
            <v>Amortization - Equipment</v>
          </cell>
        </row>
        <row r="789">
          <cell r="A789">
            <v>76003</v>
          </cell>
          <cell r="B789" t="str">
            <v>Amortization - Furniture &amp; Fixtures</v>
          </cell>
        </row>
        <row r="790">
          <cell r="A790">
            <v>76004</v>
          </cell>
          <cell r="B790" t="str">
            <v>Amortization - Vehicles</v>
          </cell>
        </row>
        <row r="791">
          <cell r="A791">
            <v>76005</v>
          </cell>
          <cell r="B791" t="str">
            <v>Amortization - Computer Equipment</v>
          </cell>
        </row>
        <row r="792">
          <cell r="A792">
            <v>76006</v>
          </cell>
          <cell r="B792" t="str">
            <v>Amortization-Laptop Students</v>
          </cell>
        </row>
        <row r="793">
          <cell r="A793">
            <v>76007</v>
          </cell>
          <cell r="B793" t="str">
            <v>Amortization-Laptops F/S (eff.FY14)</v>
          </cell>
        </row>
        <row r="794">
          <cell r="A794">
            <v>76008</v>
          </cell>
          <cell r="B794" t="str">
            <v>Amortization - Other Assets</v>
          </cell>
        </row>
        <row r="795">
          <cell r="A795">
            <v>76009</v>
          </cell>
          <cell r="B795" t="str">
            <v>Amortization-Leasehold Improvements</v>
          </cell>
        </row>
        <row r="796">
          <cell r="A796">
            <v>76010</v>
          </cell>
          <cell r="B796" t="str">
            <v>Amortization - Start Up</v>
          </cell>
        </row>
        <row r="797">
          <cell r="A797">
            <v>76011</v>
          </cell>
          <cell r="B797" t="str">
            <v>Amortization - Parking</v>
          </cell>
        </row>
        <row r="798">
          <cell r="A798">
            <v>76100</v>
          </cell>
          <cell r="B798" t="str">
            <v>Gain/loss on Sale of Assets</v>
          </cell>
        </row>
        <row r="799">
          <cell r="A799">
            <v>76200</v>
          </cell>
          <cell r="B799" t="str">
            <v>Gain/Loss on Foreign Exchange</v>
          </cell>
        </row>
        <row r="800">
          <cell r="A800">
            <v>77000</v>
          </cell>
          <cell r="B800" t="str">
            <v>Unrealized Loss on Investments</v>
          </cell>
        </row>
        <row r="801">
          <cell r="A801">
            <v>79900</v>
          </cell>
          <cell r="B801" t="str">
            <v>Strategic Allocation</v>
          </cell>
        </row>
        <row r="802">
          <cell r="A802">
            <v>79910</v>
          </cell>
          <cell r="B802" t="str">
            <v>Health Sciences Revenue Growth Allo</v>
          </cell>
        </row>
        <row r="803">
          <cell r="A803">
            <v>79920</v>
          </cell>
          <cell r="B803" t="str">
            <v>Budget Reduction</v>
          </cell>
        </row>
        <row r="804">
          <cell r="A804">
            <v>79980</v>
          </cell>
          <cell r="B804" t="str">
            <v>Carryforward Beginning</v>
          </cell>
        </row>
        <row r="805">
          <cell r="A805">
            <v>79999</v>
          </cell>
          <cell r="B805" t="str">
            <v>Surplus/(Deficit) Carryforward</v>
          </cell>
        </row>
        <row r="806">
          <cell r="A806">
            <v>81000</v>
          </cell>
          <cell r="B806" t="str">
            <v>Transfer In</v>
          </cell>
        </row>
        <row r="807">
          <cell r="A807">
            <v>81001</v>
          </cell>
          <cell r="B807" t="str">
            <v>Transfer Out</v>
          </cell>
        </row>
        <row r="808">
          <cell r="A808">
            <v>91000</v>
          </cell>
          <cell r="B808" t="str">
            <v>Appropriation Fund (IR)</v>
          </cell>
        </row>
        <row r="809">
          <cell r="A809">
            <v>91500</v>
          </cell>
          <cell r="B809" t="str">
            <v>Fund Deductions</v>
          </cell>
        </row>
        <row r="810">
          <cell r="A810">
            <v>95000</v>
          </cell>
          <cell r="B810" t="str">
            <v>Appropriation Fund (Operating)</v>
          </cell>
        </row>
        <row r="811">
          <cell r="A811" t="str">
            <v>AAAA</v>
          </cell>
          <cell r="B811" t="str">
            <v>Zero Bal-Historical Purposes-CLOSED</v>
          </cell>
        </row>
      </sheetData>
      <sheetData sheetId="1">
        <row r="1">
          <cell r="A1" t="str">
            <v>FUND LVL4</v>
          </cell>
          <cell r="B1" t="str">
            <v>DESCRIPTION</v>
          </cell>
          <cell r="C1" t="str">
            <v>DEFAULT PROG</v>
          </cell>
        </row>
        <row r="2">
          <cell r="A2">
            <v>100000</v>
          </cell>
          <cell r="B2" t="str">
            <v>Regular Operating Fund</v>
          </cell>
          <cell r="C2" t="str">
            <v>ORG</v>
          </cell>
        </row>
        <row r="3">
          <cell r="A3">
            <v>100015</v>
          </cell>
          <cell r="B3" t="str">
            <v>Operating Transfers to IFR</v>
          </cell>
          <cell r="C3">
            <v>10</v>
          </cell>
        </row>
        <row r="4">
          <cell r="A4">
            <v>100020</v>
          </cell>
          <cell r="B4" t="str">
            <v>Operating Allocations</v>
          </cell>
          <cell r="C4">
            <v>10</v>
          </cell>
        </row>
        <row r="5">
          <cell r="A5">
            <v>110000</v>
          </cell>
          <cell r="B5" t="str">
            <v>Cost Recovery</v>
          </cell>
          <cell r="C5" t="str">
            <v>ORG</v>
          </cell>
        </row>
        <row r="6">
          <cell r="A6">
            <v>120000</v>
          </cell>
          <cell r="B6" t="str">
            <v>Purchased Services</v>
          </cell>
          <cell r="C6" t="str">
            <v>ORG</v>
          </cell>
        </row>
        <row r="7">
          <cell r="A7">
            <v>125000</v>
          </cell>
          <cell r="B7" t="str">
            <v>Purchased Services - UOIT Specific</v>
          </cell>
          <cell r="C7" t="str">
            <v>ORG</v>
          </cell>
        </row>
        <row r="8">
          <cell r="A8">
            <v>130000</v>
          </cell>
          <cell r="B8" t="str">
            <v>Management Development Centre -FBIT</v>
          </cell>
          <cell r="C8">
            <v>10</v>
          </cell>
        </row>
        <row r="9">
          <cell r="A9">
            <v>130002</v>
          </cell>
          <cell r="B9" t="str">
            <v>Continuous Learning</v>
          </cell>
          <cell r="C9">
            <v>10</v>
          </cell>
        </row>
        <row r="10">
          <cell r="A10">
            <v>130010</v>
          </cell>
          <cell r="B10" t="str">
            <v>Stores</v>
          </cell>
          <cell r="C10">
            <v>10</v>
          </cell>
        </row>
        <row r="11">
          <cell r="A11">
            <v>130011</v>
          </cell>
          <cell r="B11" t="str">
            <v>Materials Characterization Centre</v>
          </cell>
          <cell r="C11">
            <v>10</v>
          </cell>
        </row>
        <row r="12">
          <cell r="A12">
            <v>130020</v>
          </cell>
          <cell r="B12" t="str">
            <v>Cent for Prof Dev in Education</v>
          </cell>
          <cell r="C12">
            <v>10</v>
          </cell>
        </row>
        <row r="13">
          <cell r="A13">
            <v>130021</v>
          </cell>
          <cell r="B13" t="str">
            <v>Crime Scene Camp (Forensics Camp)</v>
          </cell>
          <cell r="C13">
            <v>10</v>
          </cell>
        </row>
        <row r="14">
          <cell r="A14">
            <v>130022</v>
          </cell>
          <cell r="B14" t="str">
            <v>Education Camps</v>
          </cell>
          <cell r="C14">
            <v>10</v>
          </cell>
        </row>
        <row r="15">
          <cell r="A15">
            <v>130023</v>
          </cell>
          <cell r="B15" t="str">
            <v>STEAM 3D Camp</v>
          </cell>
          <cell r="C15">
            <v>10</v>
          </cell>
        </row>
        <row r="16">
          <cell r="A16">
            <v>130024</v>
          </cell>
          <cell r="B16" t="str">
            <v>HEIT Conference</v>
          </cell>
          <cell r="C16">
            <v>10</v>
          </cell>
        </row>
        <row r="17">
          <cell r="A17">
            <v>130030</v>
          </cell>
          <cell r="B17" t="str">
            <v>SEM</v>
          </cell>
          <cell r="C17">
            <v>11</v>
          </cell>
        </row>
        <row r="18">
          <cell r="A18">
            <v>130040</v>
          </cell>
          <cell r="B18" t="str">
            <v>UOIT Retail Store</v>
          </cell>
          <cell r="C18">
            <v>16</v>
          </cell>
        </row>
        <row r="19">
          <cell r="A19">
            <v>130041</v>
          </cell>
          <cell r="B19" t="str">
            <v>Shop SIRC</v>
          </cell>
          <cell r="C19">
            <v>16</v>
          </cell>
        </row>
        <row r="20">
          <cell r="A20">
            <v>130050</v>
          </cell>
          <cell r="B20" t="str">
            <v>Social Research Centre</v>
          </cell>
          <cell r="C20">
            <v>10</v>
          </cell>
        </row>
        <row r="21">
          <cell r="A21">
            <v>130051</v>
          </cell>
          <cell r="B21" t="str">
            <v>Centre on Hate, Bias and Extremism</v>
          </cell>
          <cell r="C21">
            <v>10</v>
          </cell>
        </row>
        <row r="22">
          <cell r="A22">
            <v>130060</v>
          </cell>
          <cell r="B22" t="str">
            <v>Nuclear Prof Development Centre</v>
          </cell>
          <cell r="C22">
            <v>10</v>
          </cell>
        </row>
        <row r="23">
          <cell r="A23">
            <v>140000</v>
          </cell>
          <cell r="B23" t="str">
            <v>Capital Asset</v>
          </cell>
          <cell r="C23">
            <v>22</v>
          </cell>
        </row>
        <row r="24">
          <cell r="A24">
            <v>150000</v>
          </cell>
          <cell r="B24" t="str">
            <v>Start-Up &amp; PD - CLOSED</v>
          </cell>
          <cell r="C24">
            <v>10</v>
          </cell>
        </row>
        <row r="25">
          <cell r="A25">
            <v>150001</v>
          </cell>
          <cell r="B25" t="str">
            <v>Start-Up &amp; PD</v>
          </cell>
          <cell r="C25">
            <v>10</v>
          </cell>
        </row>
        <row r="26">
          <cell r="A26">
            <v>150002</v>
          </cell>
          <cell r="B26" t="str">
            <v>Start-Up &amp; PD</v>
          </cell>
          <cell r="C26">
            <v>10</v>
          </cell>
        </row>
        <row r="27">
          <cell r="A27">
            <v>150003</v>
          </cell>
          <cell r="B27" t="str">
            <v>Start-Up &amp; PD - Moved (154034)</v>
          </cell>
          <cell r="C27">
            <v>10</v>
          </cell>
        </row>
        <row r="28">
          <cell r="A28">
            <v>150004</v>
          </cell>
          <cell r="B28" t="str">
            <v>Start-Up &amp; PD - CLOSED</v>
          </cell>
          <cell r="C28">
            <v>10</v>
          </cell>
        </row>
        <row r="29">
          <cell r="A29">
            <v>150005</v>
          </cell>
          <cell r="B29" t="str">
            <v>Start-Up &amp; PD</v>
          </cell>
          <cell r="C29">
            <v>10</v>
          </cell>
        </row>
        <row r="30">
          <cell r="A30">
            <v>150006</v>
          </cell>
          <cell r="B30" t="str">
            <v>Start-Up &amp; PD - CLOSED</v>
          </cell>
          <cell r="C30">
            <v>10</v>
          </cell>
        </row>
        <row r="31">
          <cell r="A31">
            <v>150007</v>
          </cell>
          <cell r="B31" t="str">
            <v>Start-Up &amp; PD</v>
          </cell>
          <cell r="C31">
            <v>10</v>
          </cell>
        </row>
        <row r="32">
          <cell r="A32">
            <v>150008</v>
          </cell>
          <cell r="B32" t="str">
            <v>Start-Up &amp; PD</v>
          </cell>
          <cell r="C32">
            <v>10</v>
          </cell>
        </row>
        <row r="33">
          <cell r="A33">
            <v>150009</v>
          </cell>
          <cell r="B33" t="str">
            <v>Start-Up &amp; PD</v>
          </cell>
          <cell r="C33">
            <v>10</v>
          </cell>
        </row>
        <row r="34">
          <cell r="A34">
            <v>150010</v>
          </cell>
          <cell r="B34" t="str">
            <v>Start-Up &amp; PD - CLOSED</v>
          </cell>
          <cell r="C34">
            <v>10</v>
          </cell>
        </row>
        <row r="35">
          <cell r="A35">
            <v>150011</v>
          </cell>
          <cell r="B35" t="str">
            <v>Start-Up &amp; PD</v>
          </cell>
          <cell r="C35">
            <v>10</v>
          </cell>
        </row>
        <row r="36">
          <cell r="A36">
            <v>150012</v>
          </cell>
          <cell r="B36" t="str">
            <v>Start-Up &amp; PD - CLOSED</v>
          </cell>
          <cell r="C36">
            <v>10</v>
          </cell>
        </row>
        <row r="37">
          <cell r="A37">
            <v>150013</v>
          </cell>
          <cell r="B37" t="str">
            <v>Start-Up &amp; PD</v>
          </cell>
          <cell r="C37">
            <v>10</v>
          </cell>
        </row>
        <row r="38">
          <cell r="A38">
            <v>150014</v>
          </cell>
          <cell r="B38" t="str">
            <v>Start-Up &amp; PD</v>
          </cell>
          <cell r="C38">
            <v>10</v>
          </cell>
        </row>
        <row r="39">
          <cell r="A39">
            <v>150015</v>
          </cell>
          <cell r="B39" t="str">
            <v>Start-Up &amp; PD</v>
          </cell>
          <cell r="C39">
            <v>10</v>
          </cell>
        </row>
        <row r="40">
          <cell r="A40">
            <v>150016</v>
          </cell>
          <cell r="B40" t="str">
            <v>Start-Up &amp; PD - CLOSED</v>
          </cell>
          <cell r="C40">
            <v>10</v>
          </cell>
        </row>
        <row r="41">
          <cell r="A41">
            <v>150017</v>
          </cell>
          <cell r="B41" t="str">
            <v>Start-Up &amp; PD</v>
          </cell>
          <cell r="C41">
            <v>10</v>
          </cell>
        </row>
        <row r="42">
          <cell r="A42">
            <v>150018</v>
          </cell>
          <cell r="B42" t="str">
            <v>Start-Up &amp; PD</v>
          </cell>
          <cell r="C42">
            <v>10</v>
          </cell>
        </row>
        <row r="43">
          <cell r="A43">
            <v>150019</v>
          </cell>
          <cell r="B43" t="str">
            <v>Start-Up &amp; PD</v>
          </cell>
          <cell r="C43">
            <v>10</v>
          </cell>
        </row>
        <row r="44">
          <cell r="A44">
            <v>150020</v>
          </cell>
          <cell r="B44" t="str">
            <v>Start-Up &amp; PD</v>
          </cell>
          <cell r="C44">
            <v>10</v>
          </cell>
        </row>
        <row r="45">
          <cell r="A45">
            <v>150021</v>
          </cell>
          <cell r="B45" t="str">
            <v>Start-Up &amp; PD</v>
          </cell>
          <cell r="C45">
            <v>10</v>
          </cell>
        </row>
        <row r="46">
          <cell r="A46">
            <v>150022</v>
          </cell>
          <cell r="B46" t="str">
            <v>Start-Up &amp; PD</v>
          </cell>
          <cell r="C46">
            <v>10</v>
          </cell>
        </row>
        <row r="47">
          <cell r="A47">
            <v>150023</v>
          </cell>
          <cell r="B47" t="str">
            <v>Start-Up &amp; PD</v>
          </cell>
          <cell r="C47">
            <v>10</v>
          </cell>
        </row>
        <row r="48">
          <cell r="A48">
            <v>150024</v>
          </cell>
          <cell r="B48" t="str">
            <v>Start-Up &amp; PD - CLOSED</v>
          </cell>
          <cell r="C48">
            <v>10</v>
          </cell>
        </row>
        <row r="49">
          <cell r="A49">
            <v>150025</v>
          </cell>
          <cell r="B49" t="str">
            <v>Start-Up &amp; PD</v>
          </cell>
          <cell r="C49">
            <v>10</v>
          </cell>
        </row>
        <row r="50">
          <cell r="A50">
            <v>150026</v>
          </cell>
          <cell r="B50" t="str">
            <v>Start-Up &amp; PD</v>
          </cell>
          <cell r="C50">
            <v>10</v>
          </cell>
        </row>
        <row r="51">
          <cell r="A51">
            <v>150027</v>
          </cell>
          <cell r="B51" t="str">
            <v>Start-Up &amp; PD</v>
          </cell>
          <cell r="C51">
            <v>10</v>
          </cell>
        </row>
        <row r="52">
          <cell r="A52">
            <v>150028</v>
          </cell>
          <cell r="B52" t="str">
            <v>Start-Up &amp; PD</v>
          </cell>
          <cell r="C52">
            <v>10</v>
          </cell>
        </row>
        <row r="53">
          <cell r="A53">
            <v>150029</v>
          </cell>
          <cell r="B53" t="str">
            <v>Start-Up &amp; PD-Closed</v>
          </cell>
          <cell r="C53">
            <v>10</v>
          </cell>
        </row>
        <row r="54">
          <cell r="A54">
            <v>150030</v>
          </cell>
          <cell r="B54" t="str">
            <v>Start-Up &amp; PD</v>
          </cell>
          <cell r="C54">
            <v>10</v>
          </cell>
        </row>
        <row r="55">
          <cell r="A55">
            <v>150031</v>
          </cell>
          <cell r="B55" t="str">
            <v>Start-Up &amp; PD</v>
          </cell>
          <cell r="C55">
            <v>10</v>
          </cell>
        </row>
        <row r="56">
          <cell r="A56">
            <v>150032</v>
          </cell>
          <cell r="B56" t="str">
            <v>Start-Up &amp; PD</v>
          </cell>
          <cell r="C56">
            <v>10</v>
          </cell>
        </row>
        <row r="57">
          <cell r="A57">
            <v>150033</v>
          </cell>
          <cell r="B57" t="str">
            <v>Start-Up &amp; PD</v>
          </cell>
          <cell r="C57">
            <v>10</v>
          </cell>
        </row>
        <row r="58">
          <cell r="A58">
            <v>150034</v>
          </cell>
          <cell r="B58" t="str">
            <v>Start-Up &amp; PD</v>
          </cell>
          <cell r="C58">
            <v>10</v>
          </cell>
        </row>
        <row r="59">
          <cell r="A59">
            <v>150035</v>
          </cell>
          <cell r="B59" t="str">
            <v>Start-Up &amp; PD</v>
          </cell>
          <cell r="C59">
            <v>10</v>
          </cell>
        </row>
        <row r="60">
          <cell r="A60">
            <v>150036</v>
          </cell>
          <cell r="B60" t="str">
            <v>Start-Up &amp; PD</v>
          </cell>
          <cell r="C60">
            <v>10</v>
          </cell>
        </row>
        <row r="61">
          <cell r="A61">
            <v>150037</v>
          </cell>
          <cell r="B61" t="str">
            <v>Start-Up &amp; PD</v>
          </cell>
          <cell r="C61">
            <v>10</v>
          </cell>
        </row>
        <row r="62">
          <cell r="A62">
            <v>150038</v>
          </cell>
          <cell r="B62" t="str">
            <v>Start-Up &amp; PD</v>
          </cell>
          <cell r="C62">
            <v>10</v>
          </cell>
        </row>
        <row r="63">
          <cell r="A63">
            <v>150039</v>
          </cell>
          <cell r="B63" t="str">
            <v>Start-Up &amp; PD</v>
          </cell>
          <cell r="C63">
            <v>10</v>
          </cell>
        </row>
        <row r="64">
          <cell r="A64">
            <v>150040</v>
          </cell>
          <cell r="B64" t="str">
            <v>Start-Up &amp; PD</v>
          </cell>
          <cell r="C64">
            <v>10</v>
          </cell>
        </row>
        <row r="65">
          <cell r="A65">
            <v>150041</v>
          </cell>
          <cell r="B65" t="str">
            <v>Start-Up &amp; PD</v>
          </cell>
          <cell r="C65">
            <v>10</v>
          </cell>
        </row>
        <row r="66">
          <cell r="A66">
            <v>150042</v>
          </cell>
          <cell r="B66" t="str">
            <v>Start-Up &amp; PD</v>
          </cell>
          <cell r="C66">
            <v>10</v>
          </cell>
        </row>
        <row r="67">
          <cell r="A67">
            <v>150043</v>
          </cell>
          <cell r="B67" t="str">
            <v>Start-Up &amp; PD</v>
          </cell>
          <cell r="C67">
            <v>10</v>
          </cell>
        </row>
        <row r="68">
          <cell r="A68">
            <v>150044</v>
          </cell>
          <cell r="B68" t="str">
            <v>Start-Up &amp; PD</v>
          </cell>
          <cell r="C68">
            <v>10</v>
          </cell>
        </row>
        <row r="69">
          <cell r="A69">
            <v>150045</v>
          </cell>
          <cell r="B69" t="str">
            <v>Start-Up &amp; PD</v>
          </cell>
          <cell r="C69">
            <v>10</v>
          </cell>
        </row>
        <row r="70">
          <cell r="A70">
            <v>150046</v>
          </cell>
          <cell r="B70" t="str">
            <v>Start-Up &amp; PD</v>
          </cell>
          <cell r="C70">
            <v>10</v>
          </cell>
        </row>
        <row r="71">
          <cell r="A71">
            <v>150047</v>
          </cell>
          <cell r="B71" t="str">
            <v>Start-Up &amp; PD</v>
          </cell>
          <cell r="C71">
            <v>10</v>
          </cell>
        </row>
        <row r="72">
          <cell r="A72">
            <v>150048</v>
          </cell>
          <cell r="B72" t="str">
            <v>Start-Up &amp; PD</v>
          </cell>
          <cell r="C72">
            <v>10</v>
          </cell>
        </row>
        <row r="73">
          <cell r="A73">
            <v>150049</v>
          </cell>
          <cell r="B73" t="str">
            <v>Start-Up &amp; PD</v>
          </cell>
          <cell r="C73">
            <v>10</v>
          </cell>
        </row>
        <row r="74">
          <cell r="A74">
            <v>150050</v>
          </cell>
          <cell r="B74" t="str">
            <v>Start-Up &amp; PD</v>
          </cell>
          <cell r="C74">
            <v>10</v>
          </cell>
        </row>
        <row r="75">
          <cell r="A75">
            <v>150051</v>
          </cell>
          <cell r="B75" t="str">
            <v>Start-Up &amp; PD</v>
          </cell>
          <cell r="C75">
            <v>10</v>
          </cell>
        </row>
        <row r="76">
          <cell r="A76">
            <v>150052</v>
          </cell>
          <cell r="B76" t="str">
            <v>Start-Up &amp; PD</v>
          </cell>
          <cell r="C76">
            <v>10</v>
          </cell>
        </row>
        <row r="77">
          <cell r="A77">
            <v>150054</v>
          </cell>
          <cell r="B77" t="str">
            <v>Start-Up &amp; PD</v>
          </cell>
          <cell r="C77">
            <v>10</v>
          </cell>
        </row>
        <row r="78">
          <cell r="A78">
            <v>150055</v>
          </cell>
          <cell r="B78" t="str">
            <v>Start-Up &amp; PD</v>
          </cell>
          <cell r="C78">
            <v>10</v>
          </cell>
        </row>
        <row r="79">
          <cell r="A79">
            <v>150056</v>
          </cell>
          <cell r="B79" t="str">
            <v>Start-Up &amp; PD</v>
          </cell>
          <cell r="C79">
            <v>10</v>
          </cell>
        </row>
        <row r="80">
          <cell r="A80">
            <v>150057</v>
          </cell>
          <cell r="B80" t="str">
            <v>Start-Up &amp; PD</v>
          </cell>
          <cell r="C80">
            <v>10</v>
          </cell>
        </row>
        <row r="81">
          <cell r="A81">
            <v>150058</v>
          </cell>
          <cell r="B81" t="str">
            <v>Start-Up &amp; PD</v>
          </cell>
          <cell r="C81">
            <v>10</v>
          </cell>
        </row>
        <row r="82">
          <cell r="A82">
            <v>150059</v>
          </cell>
          <cell r="B82" t="str">
            <v>Start-Up &amp; PD</v>
          </cell>
          <cell r="C82">
            <v>10</v>
          </cell>
        </row>
        <row r="83">
          <cell r="A83">
            <v>150060</v>
          </cell>
          <cell r="B83" t="str">
            <v>Start-Up &amp; PD</v>
          </cell>
          <cell r="C83">
            <v>10</v>
          </cell>
        </row>
        <row r="84">
          <cell r="A84">
            <v>150061</v>
          </cell>
          <cell r="B84" t="str">
            <v>Start-Up &amp; PD</v>
          </cell>
          <cell r="C84">
            <v>10</v>
          </cell>
        </row>
        <row r="85">
          <cell r="A85">
            <v>150062</v>
          </cell>
          <cell r="B85" t="str">
            <v>Start-Up &amp; PD</v>
          </cell>
          <cell r="C85">
            <v>10</v>
          </cell>
        </row>
        <row r="86">
          <cell r="A86">
            <v>150063</v>
          </cell>
          <cell r="B86" t="str">
            <v>Start-Up &amp; PD</v>
          </cell>
          <cell r="C86">
            <v>10</v>
          </cell>
        </row>
        <row r="87">
          <cell r="A87">
            <v>150064</v>
          </cell>
          <cell r="B87" t="str">
            <v>Start-Up &amp; PD</v>
          </cell>
          <cell r="C87">
            <v>10</v>
          </cell>
        </row>
        <row r="88">
          <cell r="A88">
            <v>150065</v>
          </cell>
          <cell r="B88" t="str">
            <v>Start-Up &amp; PD</v>
          </cell>
          <cell r="C88">
            <v>10</v>
          </cell>
        </row>
        <row r="89">
          <cell r="A89">
            <v>150066</v>
          </cell>
          <cell r="B89" t="str">
            <v>Start-Up &amp; PD</v>
          </cell>
          <cell r="C89">
            <v>10</v>
          </cell>
        </row>
        <row r="90">
          <cell r="A90">
            <v>150067</v>
          </cell>
          <cell r="B90" t="str">
            <v>Start-Up &amp; PD</v>
          </cell>
          <cell r="C90">
            <v>10</v>
          </cell>
        </row>
        <row r="91">
          <cell r="A91">
            <v>150068</v>
          </cell>
          <cell r="B91" t="str">
            <v>Start-Up &amp; PD</v>
          </cell>
          <cell r="C91">
            <v>10</v>
          </cell>
        </row>
        <row r="92">
          <cell r="A92">
            <v>150069</v>
          </cell>
          <cell r="B92" t="str">
            <v>Start-Up &amp; PD</v>
          </cell>
          <cell r="C92">
            <v>10</v>
          </cell>
        </row>
        <row r="93">
          <cell r="A93">
            <v>150070</v>
          </cell>
          <cell r="B93" t="str">
            <v>Start-Up &amp; PD</v>
          </cell>
          <cell r="C93">
            <v>10</v>
          </cell>
        </row>
        <row r="94">
          <cell r="A94">
            <v>150071</v>
          </cell>
          <cell r="B94" t="str">
            <v>Start-Up &amp; PD</v>
          </cell>
          <cell r="C94">
            <v>10</v>
          </cell>
        </row>
        <row r="95">
          <cell r="A95">
            <v>150072</v>
          </cell>
          <cell r="B95" t="str">
            <v>Start-Up &amp; PD</v>
          </cell>
          <cell r="C95">
            <v>10</v>
          </cell>
        </row>
        <row r="96">
          <cell r="A96">
            <v>150073</v>
          </cell>
          <cell r="B96" t="str">
            <v>Start-Up &amp; PD</v>
          </cell>
          <cell r="C96">
            <v>10</v>
          </cell>
        </row>
        <row r="97">
          <cell r="A97">
            <v>150074</v>
          </cell>
          <cell r="B97" t="str">
            <v>Start-Up &amp; PD</v>
          </cell>
          <cell r="C97">
            <v>10</v>
          </cell>
        </row>
        <row r="98">
          <cell r="A98">
            <v>150075</v>
          </cell>
          <cell r="B98" t="str">
            <v>Start-Up &amp; PD</v>
          </cell>
          <cell r="C98">
            <v>10</v>
          </cell>
        </row>
        <row r="99">
          <cell r="A99">
            <v>150076</v>
          </cell>
          <cell r="B99" t="str">
            <v>Start-Up &amp; PD</v>
          </cell>
          <cell r="C99">
            <v>10</v>
          </cell>
        </row>
        <row r="100">
          <cell r="A100">
            <v>150077</v>
          </cell>
          <cell r="B100" t="str">
            <v>Start-Up &amp; PD</v>
          </cell>
          <cell r="C100">
            <v>10</v>
          </cell>
        </row>
        <row r="101">
          <cell r="A101">
            <v>150078</v>
          </cell>
          <cell r="B101" t="str">
            <v>Start-Up &amp; PD</v>
          </cell>
          <cell r="C101">
            <v>10</v>
          </cell>
        </row>
        <row r="102">
          <cell r="A102">
            <v>150079</v>
          </cell>
          <cell r="B102" t="str">
            <v>Start-Up &amp; PD</v>
          </cell>
          <cell r="C102">
            <v>10</v>
          </cell>
        </row>
        <row r="103">
          <cell r="A103">
            <v>150080</v>
          </cell>
          <cell r="B103" t="str">
            <v>Start-Up &amp; PD</v>
          </cell>
          <cell r="C103">
            <v>10</v>
          </cell>
        </row>
        <row r="104">
          <cell r="A104">
            <v>150081</v>
          </cell>
          <cell r="B104" t="str">
            <v>Start-Up &amp; PD</v>
          </cell>
          <cell r="C104">
            <v>10</v>
          </cell>
        </row>
        <row r="105">
          <cell r="A105">
            <v>150082</v>
          </cell>
          <cell r="B105" t="str">
            <v>Start-Up &amp; PD</v>
          </cell>
          <cell r="C105">
            <v>10</v>
          </cell>
        </row>
        <row r="106">
          <cell r="A106">
            <v>150083</v>
          </cell>
          <cell r="B106" t="str">
            <v>Start-Up &amp; PD</v>
          </cell>
          <cell r="C106">
            <v>10</v>
          </cell>
        </row>
        <row r="107">
          <cell r="A107">
            <v>150084</v>
          </cell>
          <cell r="B107" t="str">
            <v>Start-Up &amp; PD</v>
          </cell>
          <cell r="C107">
            <v>10</v>
          </cell>
        </row>
        <row r="108">
          <cell r="A108">
            <v>150085</v>
          </cell>
          <cell r="B108" t="str">
            <v>Start-Up &amp; PD</v>
          </cell>
          <cell r="C108">
            <v>10</v>
          </cell>
        </row>
        <row r="109">
          <cell r="A109">
            <v>150086</v>
          </cell>
          <cell r="B109" t="str">
            <v>Start-Up &amp; PD</v>
          </cell>
          <cell r="C109">
            <v>10</v>
          </cell>
        </row>
        <row r="110">
          <cell r="A110">
            <v>150087</v>
          </cell>
          <cell r="B110" t="str">
            <v>Start-Up &amp; PD</v>
          </cell>
          <cell r="C110">
            <v>10</v>
          </cell>
        </row>
        <row r="111">
          <cell r="A111">
            <v>151000</v>
          </cell>
          <cell r="B111" t="str">
            <v>Start-Up &amp; PD</v>
          </cell>
          <cell r="C111">
            <v>10</v>
          </cell>
        </row>
        <row r="112">
          <cell r="A112">
            <v>151001</v>
          </cell>
          <cell r="B112" t="str">
            <v>Start-Up &amp; PD</v>
          </cell>
          <cell r="C112">
            <v>10</v>
          </cell>
        </row>
        <row r="113">
          <cell r="A113">
            <v>151002</v>
          </cell>
          <cell r="B113" t="str">
            <v>Start-Up &amp; PD</v>
          </cell>
          <cell r="C113">
            <v>10</v>
          </cell>
        </row>
        <row r="114">
          <cell r="A114">
            <v>151003</v>
          </cell>
          <cell r="B114" t="str">
            <v>Start-Up &amp; PD</v>
          </cell>
          <cell r="C114">
            <v>10</v>
          </cell>
        </row>
        <row r="115">
          <cell r="A115">
            <v>151004</v>
          </cell>
          <cell r="B115" t="str">
            <v>Start-Up &amp; PD</v>
          </cell>
          <cell r="C115">
            <v>10</v>
          </cell>
        </row>
        <row r="116">
          <cell r="A116">
            <v>151005</v>
          </cell>
          <cell r="B116" t="str">
            <v>Start-Up &amp; PD</v>
          </cell>
          <cell r="C116">
            <v>10</v>
          </cell>
        </row>
        <row r="117">
          <cell r="A117">
            <v>151006</v>
          </cell>
          <cell r="B117" t="str">
            <v>Start-Up &amp; PD</v>
          </cell>
          <cell r="C117">
            <v>10</v>
          </cell>
        </row>
        <row r="118">
          <cell r="A118">
            <v>151007</v>
          </cell>
          <cell r="B118" t="str">
            <v>Start-Up &amp; PD</v>
          </cell>
          <cell r="C118">
            <v>10</v>
          </cell>
        </row>
        <row r="119">
          <cell r="A119">
            <v>151008</v>
          </cell>
          <cell r="B119" t="str">
            <v>Start-Up &amp; PD</v>
          </cell>
          <cell r="C119">
            <v>10</v>
          </cell>
        </row>
        <row r="120">
          <cell r="A120">
            <v>151009</v>
          </cell>
          <cell r="B120" t="str">
            <v>Start-Up &amp; PD</v>
          </cell>
          <cell r="C120">
            <v>10</v>
          </cell>
        </row>
        <row r="121">
          <cell r="A121">
            <v>151010</v>
          </cell>
          <cell r="B121" t="str">
            <v>Start-Up &amp; PD</v>
          </cell>
          <cell r="C121">
            <v>10</v>
          </cell>
        </row>
        <row r="122">
          <cell r="A122">
            <v>151011</v>
          </cell>
          <cell r="B122" t="str">
            <v>Start-Up &amp; PD</v>
          </cell>
          <cell r="C122">
            <v>10</v>
          </cell>
        </row>
        <row r="123">
          <cell r="A123">
            <v>151012</v>
          </cell>
          <cell r="B123" t="str">
            <v>Start-Up &amp; PD</v>
          </cell>
          <cell r="C123">
            <v>10</v>
          </cell>
        </row>
        <row r="124">
          <cell r="A124">
            <v>151013</v>
          </cell>
          <cell r="B124" t="str">
            <v>Start-Up &amp; PD</v>
          </cell>
          <cell r="C124">
            <v>10</v>
          </cell>
        </row>
        <row r="125">
          <cell r="A125">
            <v>151014</v>
          </cell>
          <cell r="B125" t="str">
            <v>Start-Up &amp; PD</v>
          </cell>
          <cell r="C125">
            <v>10</v>
          </cell>
        </row>
        <row r="126">
          <cell r="A126">
            <v>151015</v>
          </cell>
          <cell r="B126" t="str">
            <v>Start-Up &amp; PD</v>
          </cell>
          <cell r="C126">
            <v>10</v>
          </cell>
        </row>
        <row r="127">
          <cell r="A127">
            <v>151016</v>
          </cell>
          <cell r="B127" t="str">
            <v>Start-Up &amp; PD</v>
          </cell>
          <cell r="C127">
            <v>10</v>
          </cell>
        </row>
        <row r="128">
          <cell r="A128">
            <v>151017</v>
          </cell>
          <cell r="B128" t="str">
            <v>Start-Up &amp; PD</v>
          </cell>
          <cell r="C128">
            <v>10</v>
          </cell>
        </row>
        <row r="129">
          <cell r="A129">
            <v>151018</v>
          </cell>
          <cell r="B129" t="str">
            <v>Start-Up &amp; PD</v>
          </cell>
          <cell r="C129">
            <v>10</v>
          </cell>
        </row>
        <row r="130">
          <cell r="A130">
            <v>151019</v>
          </cell>
          <cell r="B130" t="str">
            <v>Start-Up &amp; PD</v>
          </cell>
          <cell r="C130">
            <v>10</v>
          </cell>
        </row>
        <row r="131">
          <cell r="A131">
            <v>151020</v>
          </cell>
          <cell r="B131" t="str">
            <v>Start-Up &amp; PD</v>
          </cell>
          <cell r="C131">
            <v>10</v>
          </cell>
        </row>
        <row r="132">
          <cell r="A132">
            <v>151021</v>
          </cell>
          <cell r="B132" t="str">
            <v>Start-Up &amp; PD</v>
          </cell>
          <cell r="C132">
            <v>10</v>
          </cell>
        </row>
        <row r="133">
          <cell r="A133">
            <v>151022</v>
          </cell>
          <cell r="B133" t="str">
            <v>Start-Up &amp; PD</v>
          </cell>
          <cell r="C133">
            <v>10</v>
          </cell>
        </row>
        <row r="134">
          <cell r="A134">
            <v>151023</v>
          </cell>
          <cell r="B134" t="str">
            <v>Start-Up &amp; PD</v>
          </cell>
          <cell r="C134">
            <v>10</v>
          </cell>
        </row>
        <row r="135">
          <cell r="A135">
            <v>151024</v>
          </cell>
          <cell r="B135" t="str">
            <v>Start-Up &amp; PD</v>
          </cell>
          <cell r="C135">
            <v>10</v>
          </cell>
        </row>
        <row r="136">
          <cell r="A136">
            <v>151025</v>
          </cell>
          <cell r="B136" t="str">
            <v>Start-Up &amp; PD</v>
          </cell>
          <cell r="C136">
            <v>10</v>
          </cell>
        </row>
        <row r="137">
          <cell r="A137">
            <v>151026</v>
          </cell>
          <cell r="B137" t="str">
            <v>Start-Up &amp; PD - CLOSED</v>
          </cell>
          <cell r="C137">
            <v>10</v>
          </cell>
        </row>
        <row r="138">
          <cell r="A138">
            <v>151027</v>
          </cell>
          <cell r="B138" t="str">
            <v>Start-Up &amp; PD</v>
          </cell>
          <cell r="C138">
            <v>10</v>
          </cell>
        </row>
        <row r="139">
          <cell r="A139">
            <v>151028</v>
          </cell>
          <cell r="B139" t="str">
            <v>Start-Up &amp; PD</v>
          </cell>
          <cell r="C139">
            <v>10</v>
          </cell>
        </row>
        <row r="140">
          <cell r="A140">
            <v>151029</v>
          </cell>
          <cell r="B140" t="str">
            <v>Start-Up &amp; PD</v>
          </cell>
          <cell r="C140">
            <v>10</v>
          </cell>
        </row>
        <row r="141">
          <cell r="A141">
            <v>151030</v>
          </cell>
          <cell r="B141" t="str">
            <v>Start-Up &amp; PD</v>
          </cell>
          <cell r="C141">
            <v>10</v>
          </cell>
        </row>
        <row r="142">
          <cell r="A142">
            <v>151031</v>
          </cell>
          <cell r="B142" t="str">
            <v>Start-Up &amp; PD</v>
          </cell>
          <cell r="C142">
            <v>10</v>
          </cell>
        </row>
        <row r="143">
          <cell r="A143">
            <v>151032</v>
          </cell>
          <cell r="B143" t="str">
            <v>Start-Up &amp; PD</v>
          </cell>
          <cell r="C143">
            <v>10</v>
          </cell>
        </row>
        <row r="144">
          <cell r="A144">
            <v>151033</v>
          </cell>
          <cell r="B144" t="str">
            <v>Start-Up &amp; PD</v>
          </cell>
          <cell r="C144">
            <v>10</v>
          </cell>
        </row>
        <row r="145">
          <cell r="A145">
            <v>151034</v>
          </cell>
          <cell r="B145" t="str">
            <v>Start-Up &amp; PD</v>
          </cell>
          <cell r="C145">
            <v>10</v>
          </cell>
        </row>
        <row r="146">
          <cell r="A146">
            <v>151035</v>
          </cell>
          <cell r="B146" t="str">
            <v>Start-Up &amp; PD</v>
          </cell>
          <cell r="C146">
            <v>10</v>
          </cell>
        </row>
        <row r="147">
          <cell r="A147">
            <v>151036</v>
          </cell>
          <cell r="B147" t="str">
            <v>Start-Up &amp; PD</v>
          </cell>
          <cell r="C147">
            <v>10</v>
          </cell>
        </row>
        <row r="148">
          <cell r="A148">
            <v>151037</v>
          </cell>
          <cell r="B148" t="str">
            <v>Start-up &amp; PD</v>
          </cell>
          <cell r="C148">
            <v>10</v>
          </cell>
        </row>
        <row r="149">
          <cell r="A149">
            <v>151038</v>
          </cell>
          <cell r="B149" t="str">
            <v>Start-up &amp; PD</v>
          </cell>
          <cell r="C149">
            <v>10</v>
          </cell>
        </row>
        <row r="150">
          <cell r="A150">
            <v>151039</v>
          </cell>
          <cell r="B150" t="str">
            <v>Start-up &amp; PD</v>
          </cell>
          <cell r="C150">
            <v>10</v>
          </cell>
        </row>
        <row r="151">
          <cell r="A151">
            <v>151040</v>
          </cell>
          <cell r="B151" t="str">
            <v>Start-up &amp; PD</v>
          </cell>
          <cell r="C151">
            <v>10</v>
          </cell>
        </row>
        <row r="152">
          <cell r="A152">
            <v>151041</v>
          </cell>
          <cell r="B152" t="str">
            <v>Start-up &amp; PD</v>
          </cell>
          <cell r="C152">
            <v>10</v>
          </cell>
        </row>
        <row r="153">
          <cell r="A153">
            <v>151042</v>
          </cell>
          <cell r="B153" t="str">
            <v>Start-up &amp; PD</v>
          </cell>
          <cell r="C153">
            <v>10</v>
          </cell>
        </row>
        <row r="154">
          <cell r="A154">
            <v>151043</v>
          </cell>
          <cell r="B154" t="str">
            <v>Start-up &amp; PD</v>
          </cell>
          <cell r="C154">
            <v>10</v>
          </cell>
        </row>
        <row r="155">
          <cell r="A155">
            <v>151044</v>
          </cell>
          <cell r="B155" t="str">
            <v>Start-up &amp; PD</v>
          </cell>
          <cell r="C155">
            <v>10</v>
          </cell>
        </row>
        <row r="156">
          <cell r="A156">
            <v>151045</v>
          </cell>
          <cell r="B156" t="str">
            <v>Start-up &amp; PD</v>
          </cell>
          <cell r="C156">
            <v>10</v>
          </cell>
        </row>
        <row r="157">
          <cell r="A157">
            <v>151046</v>
          </cell>
          <cell r="B157" t="str">
            <v>Start-up &amp; PD</v>
          </cell>
          <cell r="C157">
            <v>10</v>
          </cell>
        </row>
        <row r="158">
          <cell r="A158">
            <v>151047</v>
          </cell>
          <cell r="B158" t="str">
            <v>Start-up &amp; PD</v>
          </cell>
          <cell r="C158">
            <v>10</v>
          </cell>
        </row>
        <row r="159">
          <cell r="A159">
            <v>151048</v>
          </cell>
          <cell r="B159" t="str">
            <v>Start-up &amp; PD</v>
          </cell>
          <cell r="C159">
            <v>10</v>
          </cell>
        </row>
        <row r="160">
          <cell r="A160">
            <v>151049</v>
          </cell>
          <cell r="B160" t="str">
            <v>Start-up &amp; PD</v>
          </cell>
          <cell r="C160">
            <v>10</v>
          </cell>
        </row>
        <row r="161">
          <cell r="A161">
            <v>151050</v>
          </cell>
          <cell r="B161" t="str">
            <v>Start-up &amp; PD</v>
          </cell>
          <cell r="C161">
            <v>10</v>
          </cell>
        </row>
        <row r="162">
          <cell r="A162">
            <v>151051</v>
          </cell>
          <cell r="B162" t="str">
            <v>Start-up &amp; PD</v>
          </cell>
          <cell r="C162">
            <v>10</v>
          </cell>
        </row>
        <row r="163">
          <cell r="A163">
            <v>151052</v>
          </cell>
          <cell r="B163" t="str">
            <v>Start-up &amp; PD</v>
          </cell>
          <cell r="C163">
            <v>10</v>
          </cell>
        </row>
        <row r="164">
          <cell r="A164">
            <v>151053</v>
          </cell>
          <cell r="B164" t="str">
            <v>Start-up &amp; PD</v>
          </cell>
          <cell r="C164">
            <v>10</v>
          </cell>
        </row>
        <row r="165">
          <cell r="A165">
            <v>151054</v>
          </cell>
          <cell r="B165" t="str">
            <v>Start-up &amp; PD</v>
          </cell>
          <cell r="C165">
            <v>10</v>
          </cell>
        </row>
        <row r="166">
          <cell r="A166">
            <v>151055</v>
          </cell>
          <cell r="B166" t="str">
            <v>Start-up &amp; PD</v>
          </cell>
          <cell r="C166">
            <v>10</v>
          </cell>
        </row>
        <row r="167">
          <cell r="A167">
            <v>151056</v>
          </cell>
          <cell r="B167" t="str">
            <v>Start-up &amp; PD</v>
          </cell>
          <cell r="C167">
            <v>10</v>
          </cell>
        </row>
        <row r="168">
          <cell r="A168">
            <v>151057</v>
          </cell>
          <cell r="B168" t="str">
            <v>Start-up &amp; PD</v>
          </cell>
          <cell r="C168">
            <v>10</v>
          </cell>
        </row>
        <row r="169">
          <cell r="A169">
            <v>151058</v>
          </cell>
          <cell r="B169" t="str">
            <v>Start-up &amp; PD</v>
          </cell>
          <cell r="C169">
            <v>10</v>
          </cell>
        </row>
        <row r="170">
          <cell r="A170">
            <v>151059</v>
          </cell>
          <cell r="B170" t="str">
            <v>Start-Up &amp; PD</v>
          </cell>
          <cell r="C170">
            <v>10</v>
          </cell>
        </row>
        <row r="171">
          <cell r="A171">
            <v>151060</v>
          </cell>
          <cell r="B171" t="str">
            <v>Start-Up &amp; PD</v>
          </cell>
          <cell r="C171">
            <v>10</v>
          </cell>
        </row>
        <row r="172">
          <cell r="A172">
            <v>151061</v>
          </cell>
          <cell r="B172" t="str">
            <v>Start-Up &amp; PD</v>
          </cell>
          <cell r="C172">
            <v>10</v>
          </cell>
        </row>
        <row r="173">
          <cell r="A173">
            <v>151062</v>
          </cell>
          <cell r="B173" t="str">
            <v>Start-Up &amp; PD</v>
          </cell>
          <cell r="C173">
            <v>10</v>
          </cell>
        </row>
        <row r="174">
          <cell r="A174">
            <v>151063</v>
          </cell>
          <cell r="B174" t="str">
            <v>Start-Up &amp; PD</v>
          </cell>
          <cell r="C174">
            <v>10</v>
          </cell>
        </row>
        <row r="175">
          <cell r="A175">
            <v>151064</v>
          </cell>
          <cell r="B175" t="str">
            <v>Start-Up &amp; PD</v>
          </cell>
          <cell r="C175">
            <v>10</v>
          </cell>
        </row>
        <row r="176">
          <cell r="A176">
            <v>152000</v>
          </cell>
          <cell r="B176" t="str">
            <v>Start-Up &amp; PD - Moved (151025)</v>
          </cell>
          <cell r="C176">
            <v>10</v>
          </cell>
        </row>
        <row r="177">
          <cell r="A177">
            <v>152001</v>
          </cell>
          <cell r="B177" t="str">
            <v>Start-Up &amp; PD - Moved (151026)</v>
          </cell>
          <cell r="C177">
            <v>10</v>
          </cell>
        </row>
        <row r="178">
          <cell r="A178">
            <v>152002</v>
          </cell>
          <cell r="B178" t="str">
            <v>Start-Up &amp; PD - Moved (151027)</v>
          </cell>
          <cell r="C178">
            <v>10</v>
          </cell>
        </row>
        <row r="179">
          <cell r="A179">
            <v>152003</v>
          </cell>
          <cell r="B179" t="str">
            <v>Start-Up &amp; PD - Moved (151028)</v>
          </cell>
          <cell r="C179">
            <v>10</v>
          </cell>
        </row>
        <row r="180">
          <cell r="A180">
            <v>152004</v>
          </cell>
          <cell r="B180" t="str">
            <v>Start-Up &amp; PD - Moved (151029)</v>
          </cell>
          <cell r="C180">
            <v>10</v>
          </cell>
        </row>
        <row r="181">
          <cell r="A181">
            <v>152005</v>
          </cell>
          <cell r="B181" t="str">
            <v>Start-Up &amp; PD - CLOSED</v>
          </cell>
          <cell r="C181">
            <v>10</v>
          </cell>
        </row>
        <row r="182">
          <cell r="A182">
            <v>152006</v>
          </cell>
          <cell r="B182" t="str">
            <v>Start-Up &amp; PD</v>
          </cell>
          <cell r="C182">
            <v>10</v>
          </cell>
        </row>
        <row r="183">
          <cell r="A183">
            <v>152007</v>
          </cell>
          <cell r="B183" t="str">
            <v>Start-Up &amp; PD - CLOSED</v>
          </cell>
          <cell r="C183">
            <v>10</v>
          </cell>
        </row>
        <row r="184">
          <cell r="A184">
            <v>152008</v>
          </cell>
          <cell r="B184" t="str">
            <v>Start-Up &amp; PD</v>
          </cell>
          <cell r="C184">
            <v>10</v>
          </cell>
        </row>
        <row r="185">
          <cell r="A185">
            <v>152009</v>
          </cell>
          <cell r="B185" t="str">
            <v>Start-Up &amp; PD</v>
          </cell>
          <cell r="C185">
            <v>10</v>
          </cell>
        </row>
        <row r="186">
          <cell r="A186">
            <v>152010</v>
          </cell>
          <cell r="B186" t="str">
            <v>Start-Up &amp; PD</v>
          </cell>
          <cell r="C186">
            <v>10</v>
          </cell>
        </row>
        <row r="187">
          <cell r="A187">
            <v>152011</v>
          </cell>
          <cell r="B187" t="str">
            <v>Start-Up &amp; PD (Hold 01-Jul-2012)</v>
          </cell>
          <cell r="C187">
            <v>10</v>
          </cell>
        </row>
        <row r="188">
          <cell r="A188">
            <v>152012</v>
          </cell>
          <cell r="B188" t="str">
            <v>Start-Up &amp; PD</v>
          </cell>
          <cell r="C188">
            <v>10</v>
          </cell>
        </row>
        <row r="189">
          <cell r="A189">
            <v>152013</v>
          </cell>
          <cell r="B189" t="str">
            <v>Start-Up &amp; PD (Hold 01-Jul-2012)</v>
          </cell>
          <cell r="C189">
            <v>10</v>
          </cell>
        </row>
        <row r="190">
          <cell r="A190">
            <v>152014</v>
          </cell>
          <cell r="B190" t="str">
            <v>Start-Up &amp; PD</v>
          </cell>
          <cell r="C190">
            <v>10</v>
          </cell>
        </row>
        <row r="191">
          <cell r="A191">
            <v>152015</v>
          </cell>
          <cell r="B191" t="str">
            <v>Start-Up &amp; PD</v>
          </cell>
          <cell r="C191">
            <v>10</v>
          </cell>
        </row>
        <row r="192">
          <cell r="A192">
            <v>152016</v>
          </cell>
          <cell r="B192" t="str">
            <v>Start-Up &amp; PD</v>
          </cell>
          <cell r="C192">
            <v>10</v>
          </cell>
        </row>
        <row r="193">
          <cell r="A193">
            <v>152017</v>
          </cell>
          <cell r="B193" t="str">
            <v>Start-Up &amp; PD - CLOSED</v>
          </cell>
          <cell r="C193">
            <v>10</v>
          </cell>
        </row>
        <row r="194">
          <cell r="A194">
            <v>152018</v>
          </cell>
          <cell r="B194" t="str">
            <v>Start-Up &amp; PD</v>
          </cell>
          <cell r="C194">
            <v>10</v>
          </cell>
        </row>
        <row r="195">
          <cell r="A195">
            <v>152019</v>
          </cell>
          <cell r="B195" t="str">
            <v>Start-Up &amp; PD</v>
          </cell>
          <cell r="C195">
            <v>10</v>
          </cell>
        </row>
        <row r="196">
          <cell r="A196">
            <v>152020</v>
          </cell>
          <cell r="B196" t="str">
            <v>Start-Up &amp; PD</v>
          </cell>
          <cell r="C196">
            <v>10</v>
          </cell>
        </row>
        <row r="197">
          <cell r="A197">
            <v>152021</v>
          </cell>
          <cell r="B197" t="str">
            <v>Start-Up &amp; PD</v>
          </cell>
          <cell r="C197">
            <v>10</v>
          </cell>
        </row>
        <row r="198">
          <cell r="A198">
            <v>152022</v>
          </cell>
          <cell r="B198" t="str">
            <v>Start-Up &amp; PD</v>
          </cell>
          <cell r="C198">
            <v>10</v>
          </cell>
        </row>
        <row r="199">
          <cell r="A199">
            <v>152023</v>
          </cell>
          <cell r="B199" t="str">
            <v>Start-Up &amp; PD</v>
          </cell>
          <cell r="C199">
            <v>10</v>
          </cell>
        </row>
        <row r="200">
          <cell r="A200">
            <v>152024</v>
          </cell>
          <cell r="B200" t="str">
            <v>Start-Up &amp; PD</v>
          </cell>
          <cell r="C200">
            <v>10</v>
          </cell>
        </row>
        <row r="201">
          <cell r="A201">
            <v>152025</v>
          </cell>
          <cell r="B201" t="str">
            <v>Start-Up &amp; PD</v>
          </cell>
          <cell r="C201">
            <v>10</v>
          </cell>
        </row>
        <row r="202">
          <cell r="A202">
            <v>152026</v>
          </cell>
          <cell r="B202" t="str">
            <v>Start-Up &amp; PD</v>
          </cell>
          <cell r="C202">
            <v>10</v>
          </cell>
        </row>
        <row r="203">
          <cell r="A203">
            <v>152027</v>
          </cell>
          <cell r="B203" t="str">
            <v>Start-Up &amp; PD</v>
          </cell>
          <cell r="C203">
            <v>10</v>
          </cell>
        </row>
        <row r="204">
          <cell r="A204">
            <v>152028</v>
          </cell>
          <cell r="B204" t="str">
            <v>Start-Up &amp; PD</v>
          </cell>
          <cell r="C204">
            <v>10</v>
          </cell>
        </row>
        <row r="205">
          <cell r="A205">
            <v>152029</v>
          </cell>
          <cell r="B205" t="str">
            <v>Start-Up &amp; PD</v>
          </cell>
          <cell r="C205">
            <v>10</v>
          </cell>
        </row>
        <row r="206">
          <cell r="A206">
            <v>152030</v>
          </cell>
          <cell r="B206" t="str">
            <v>Start-Up &amp; PD</v>
          </cell>
          <cell r="C206">
            <v>10</v>
          </cell>
        </row>
        <row r="207">
          <cell r="A207">
            <v>152031</v>
          </cell>
          <cell r="B207" t="str">
            <v>Start-Up &amp; PD</v>
          </cell>
          <cell r="C207">
            <v>10</v>
          </cell>
        </row>
        <row r="208">
          <cell r="A208">
            <v>153000</v>
          </cell>
          <cell r="B208" t="str">
            <v>Start-Up &amp; PD</v>
          </cell>
          <cell r="C208">
            <v>10</v>
          </cell>
        </row>
        <row r="209">
          <cell r="A209">
            <v>153001</v>
          </cell>
          <cell r="B209" t="str">
            <v>Start-Up &amp; PD</v>
          </cell>
          <cell r="C209">
            <v>10</v>
          </cell>
        </row>
        <row r="210">
          <cell r="A210">
            <v>153002</v>
          </cell>
          <cell r="B210" t="str">
            <v>Start-Up &amp; PD</v>
          </cell>
          <cell r="C210">
            <v>10</v>
          </cell>
        </row>
        <row r="211">
          <cell r="A211">
            <v>153003</v>
          </cell>
          <cell r="B211" t="str">
            <v>Start-Up &amp; PD</v>
          </cell>
          <cell r="C211">
            <v>10</v>
          </cell>
        </row>
        <row r="212">
          <cell r="A212">
            <v>153004</v>
          </cell>
          <cell r="B212" t="str">
            <v>Start-Up &amp; PD</v>
          </cell>
          <cell r="C212">
            <v>10</v>
          </cell>
        </row>
        <row r="213">
          <cell r="A213">
            <v>153005</v>
          </cell>
          <cell r="B213" t="str">
            <v>Start-Up &amp; PD</v>
          </cell>
          <cell r="C213">
            <v>10</v>
          </cell>
        </row>
        <row r="214">
          <cell r="A214">
            <v>153006</v>
          </cell>
          <cell r="B214" t="str">
            <v>Start-Up &amp; PD</v>
          </cell>
          <cell r="C214">
            <v>10</v>
          </cell>
        </row>
        <row r="215">
          <cell r="A215">
            <v>153007</v>
          </cell>
          <cell r="B215" t="str">
            <v>Start-Up &amp; PD</v>
          </cell>
          <cell r="C215">
            <v>10</v>
          </cell>
        </row>
        <row r="216">
          <cell r="A216">
            <v>153008</v>
          </cell>
          <cell r="B216" t="str">
            <v>Start-Up &amp; PD</v>
          </cell>
          <cell r="C216">
            <v>10</v>
          </cell>
        </row>
        <row r="217">
          <cell r="A217">
            <v>153009</v>
          </cell>
          <cell r="B217" t="str">
            <v>Start-Up &amp; PD</v>
          </cell>
          <cell r="C217">
            <v>10</v>
          </cell>
        </row>
        <row r="218">
          <cell r="A218">
            <v>153010</v>
          </cell>
          <cell r="B218" t="str">
            <v>Start-Up &amp; PD</v>
          </cell>
          <cell r="C218">
            <v>10</v>
          </cell>
        </row>
        <row r="219">
          <cell r="A219">
            <v>153011</v>
          </cell>
          <cell r="B219" t="str">
            <v>Start-Up &amp; PD</v>
          </cell>
          <cell r="C219">
            <v>10</v>
          </cell>
        </row>
        <row r="220">
          <cell r="A220">
            <v>153012</v>
          </cell>
          <cell r="B220" t="str">
            <v>Start-Up &amp; PD</v>
          </cell>
          <cell r="C220">
            <v>10</v>
          </cell>
        </row>
        <row r="221">
          <cell r="A221">
            <v>153013</v>
          </cell>
          <cell r="B221" t="str">
            <v>Start-Up &amp; PD</v>
          </cell>
          <cell r="C221">
            <v>10</v>
          </cell>
        </row>
        <row r="222">
          <cell r="A222">
            <v>153014</v>
          </cell>
          <cell r="B222" t="str">
            <v>Start-Up &amp; PD</v>
          </cell>
          <cell r="C222">
            <v>10</v>
          </cell>
        </row>
        <row r="223">
          <cell r="A223">
            <v>153015</v>
          </cell>
          <cell r="B223" t="str">
            <v>Start-Up &amp; PD</v>
          </cell>
          <cell r="C223">
            <v>10</v>
          </cell>
        </row>
        <row r="224">
          <cell r="A224">
            <v>153016</v>
          </cell>
          <cell r="B224" t="str">
            <v>Start-Up &amp; PD</v>
          </cell>
          <cell r="C224">
            <v>10</v>
          </cell>
        </row>
        <row r="225">
          <cell r="A225">
            <v>153017</v>
          </cell>
          <cell r="B225" t="str">
            <v>Start-Up &amp; PD</v>
          </cell>
          <cell r="C225">
            <v>10</v>
          </cell>
        </row>
        <row r="226">
          <cell r="A226">
            <v>153018</v>
          </cell>
          <cell r="B226" t="str">
            <v>Start-Up &amp; PD</v>
          </cell>
          <cell r="C226">
            <v>10</v>
          </cell>
        </row>
        <row r="227">
          <cell r="A227">
            <v>153019</v>
          </cell>
          <cell r="B227" t="str">
            <v>Start-Up &amp; PD</v>
          </cell>
          <cell r="C227">
            <v>10</v>
          </cell>
        </row>
        <row r="228">
          <cell r="A228">
            <v>154000</v>
          </cell>
          <cell r="B228" t="str">
            <v>Start-Up &amp; PD</v>
          </cell>
          <cell r="C228">
            <v>10</v>
          </cell>
        </row>
        <row r="229">
          <cell r="A229">
            <v>154001</v>
          </cell>
          <cell r="B229" t="str">
            <v>Start-Up &amp; PD</v>
          </cell>
          <cell r="C229">
            <v>10</v>
          </cell>
        </row>
        <row r="230">
          <cell r="A230">
            <v>154002</v>
          </cell>
          <cell r="B230" t="str">
            <v>Start-Up &amp; PD</v>
          </cell>
          <cell r="C230">
            <v>10</v>
          </cell>
        </row>
        <row r="231">
          <cell r="A231">
            <v>154003</v>
          </cell>
          <cell r="B231" t="str">
            <v>Start-Up &amp; PD</v>
          </cell>
          <cell r="C231">
            <v>10</v>
          </cell>
        </row>
        <row r="232">
          <cell r="A232">
            <v>154004</v>
          </cell>
          <cell r="B232" t="str">
            <v>Start-Up &amp; PD</v>
          </cell>
          <cell r="C232">
            <v>10</v>
          </cell>
        </row>
        <row r="233">
          <cell r="A233">
            <v>154005</v>
          </cell>
          <cell r="B233" t="str">
            <v>Start-Up &amp; PD</v>
          </cell>
          <cell r="C233">
            <v>10</v>
          </cell>
        </row>
        <row r="234">
          <cell r="A234">
            <v>154006</v>
          </cell>
          <cell r="B234" t="str">
            <v>Start-Up &amp; PD</v>
          </cell>
          <cell r="C234">
            <v>10</v>
          </cell>
        </row>
        <row r="235">
          <cell r="A235">
            <v>154007</v>
          </cell>
          <cell r="B235" t="str">
            <v>Start-Up &amp; PD</v>
          </cell>
          <cell r="C235">
            <v>10</v>
          </cell>
        </row>
        <row r="236">
          <cell r="A236">
            <v>154008</v>
          </cell>
          <cell r="B236" t="str">
            <v>Start-Up &amp; PD</v>
          </cell>
          <cell r="C236">
            <v>10</v>
          </cell>
        </row>
        <row r="237">
          <cell r="A237">
            <v>154009</v>
          </cell>
          <cell r="B237" t="str">
            <v>Start-Up &amp; PD</v>
          </cell>
          <cell r="C237">
            <v>10</v>
          </cell>
        </row>
        <row r="238">
          <cell r="A238">
            <v>154010</v>
          </cell>
          <cell r="B238" t="str">
            <v>Start-Up &amp; PD</v>
          </cell>
          <cell r="C238">
            <v>10</v>
          </cell>
        </row>
        <row r="239">
          <cell r="A239">
            <v>154011</v>
          </cell>
          <cell r="B239" t="str">
            <v>Start-Up &amp; PD</v>
          </cell>
          <cell r="C239">
            <v>10</v>
          </cell>
        </row>
        <row r="240">
          <cell r="A240">
            <v>154012</v>
          </cell>
          <cell r="B240" t="str">
            <v>Start-Up &amp; PD</v>
          </cell>
          <cell r="C240">
            <v>10</v>
          </cell>
        </row>
        <row r="241">
          <cell r="A241">
            <v>154013</v>
          </cell>
          <cell r="B241" t="str">
            <v>Start-Up &amp; PD</v>
          </cell>
          <cell r="C241">
            <v>10</v>
          </cell>
        </row>
        <row r="242">
          <cell r="A242">
            <v>154014</v>
          </cell>
          <cell r="B242" t="str">
            <v>Start-Up &amp; PD</v>
          </cell>
          <cell r="C242">
            <v>10</v>
          </cell>
        </row>
        <row r="243">
          <cell r="A243">
            <v>154015</v>
          </cell>
          <cell r="B243" t="str">
            <v>Start-Up &amp; PD</v>
          </cell>
          <cell r="C243">
            <v>10</v>
          </cell>
        </row>
        <row r="244">
          <cell r="A244">
            <v>154016</v>
          </cell>
          <cell r="B244" t="str">
            <v>Start-Up &amp; PD</v>
          </cell>
          <cell r="C244">
            <v>10</v>
          </cell>
        </row>
        <row r="245">
          <cell r="A245">
            <v>154017</v>
          </cell>
          <cell r="B245" t="str">
            <v>Start-Up &amp; PD</v>
          </cell>
          <cell r="C245">
            <v>10</v>
          </cell>
        </row>
        <row r="246">
          <cell r="A246">
            <v>154018</v>
          </cell>
          <cell r="B246" t="str">
            <v>Start-Up &amp; PD</v>
          </cell>
          <cell r="C246">
            <v>10</v>
          </cell>
        </row>
        <row r="247">
          <cell r="A247">
            <v>154019</v>
          </cell>
          <cell r="B247" t="str">
            <v>Start-Up &amp; PD</v>
          </cell>
          <cell r="C247">
            <v>10</v>
          </cell>
        </row>
        <row r="248">
          <cell r="A248">
            <v>154020</v>
          </cell>
          <cell r="B248" t="str">
            <v>Start-Up &amp; PD</v>
          </cell>
          <cell r="C248">
            <v>10</v>
          </cell>
        </row>
        <row r="249">
          <cell r="A249">
            <v>154021</v>
          </cell>
          <cell r="B249" t="str">
            <v>Start-Up &amp; PD</v>
          </cell>
          <cell r="C249">
            <v>10</v>
          </cell>
        </row>
        <row r="250">
          <cell r="A250">
            <v>154022</v>
          </cell>
          <cell r="B250" t="str">
            <v>Start-Up &amp; PD</v>
          </cell>
          <cell r="C250">
            <v>10</v>
          </cell>
        </row>
        <row r="251">
          <cell r="A251">
            <v>154023</v>
          </cell>
          <cell r="B251" t="str">
            <v>Start-Up &amp; PD</v>
          </cell>
          <cell r="C251">
            <v>10</v>
          </cell>
        </row>
        <row r="252">
          <cell r="A252">
            <v>154024</v>
          </cell>
          <cell r="B252" t="str">
            <v>Start-Up &amp; PD</v>
          </cell>
          <cell r="C252">
            <v>10</v>
          </cell>
        </row>
        <row r="253">
          <cell r="A253">
            <v>154025</v>
          </cell>
          <cell r="B253" t="str">
            <v>Start-Up &amp; PD</v>
          </cell>
          <cell r="C253">
            <v>10</v>
          </cell>
        </row>
        <row r="254">
          <cell r="A254">
            <v>154026</v>
          </cell>
          <cell r="B254" t="str">
            <v>Start-Up &amp; PD</v>
          </cell>
          <cell r="C254">
            <v>10</v>
          </cell>
        </row>
        <row r="255">
          <cell r="A255">
            <v>154027</v>
          </cell>
          <cell r="B255" t="str">
            <v>Start-Up &amp; PD</v>
          </cell>
          <cell r="C255">
            <v>10</v>
          </cell>
        </row>
        <row r="256">
          <cell r="A256">
            <v>154028</v>
          </cell>
          <cell r="B256" t="str">
            <v>Start-Up &amp; PD</v>
          </cell>
          <cell r="C256">
            <v>10</v>
          </cell>
        </row>
        <row r="257">
          <cell r="A257">
            <v>154029</v>
          </cell>
          <cell r="B257" t="str">
            <v>Start-Up &amp; PD</v>
          </cell>
          <cell r="C257">
            <v>10</v>
          </cell>
        </row>
        <row r="258">
          <cell r="A258">
            <v>154030</v>
          </cell>
          <cell r="B258" t="str">
            <v>Start-Up &amp; PD</v>
          </cell>
          <cell r="C258">
            <v>10</v>
          </cell>
        </row>
        <row r="259">
          <cell r="A259">
            <v>154031</v>
          </cell>
          <cell r="B259" t="str">
            <v>Start-Up &amp; PD</v>
          </cell>
          <cell r="C259">
            <v>10</v>
          </cell>
        </row>
        <row r="260">
          <cell r="A260">
            <v>154032</v>
          </cell>
          <cell r="B260" t="str">
            <v>Start-Up &amp; PD</v>
          </cell>
          <cell r="C260">
            <v>10</v>
          </cell>
        </row>
        <row r="261">
          <cell r="A261">
            <v>154033</v>
          </cell>
          <cell r="B261" t="str">
            <v>Start-Up &amp; PD</v>
          </cell>
          <cell r="C261">
            <v>10</v>
          </cell>
        </row>
        <row r="262">
          <cell r="A262">
            <v>154034</v>
          </cell>
          <cell r="B262" t="str">
            <v>Start-Up &amp; PD</v>
          </cell>
          <cell r="C262">
            <v>10</v>
          </cell>
        </row>
        <row r="263">
          <cell r="A263">
            <v>154035</v>
          </cell>
          <cell r="B263" t="str">
            <v>Start-Up &amp; PD</v>
          </cell>
          <cell r="C263">
            <v>10</v>
          </cell>
        </row>
        <row r="264">
          <cell r="A264">
            <v>154036</v>
          </cell>
          <cell r="B264" t="str">
            <v>Start-Up &amp; PD</v>
          </cell>
          <cell r="C264">
            <v>10</v>
          </cell>
        </row>
        <row r="265">
          <cell r="A265">
            <v>154037</v>
          </cell>
          <cell r="B265" t="str">
            <v>Start-Up &amp; PD</v>
          </cell>
          <cell r="C265">
            <v>10</v>
          </cell>
        </row>
        <row r="266">
          <cell r="A266">
            <v>154038</v>
          </cell>
          <cell r="B266" t="str">
            <v>Start-Up &amp; PD</v>
          </cell>
          <cell r="C266">
            <v>10</v>
          </cell>
        </row>
        <row r="267">
          <cell r="A267">
            <v>154039</v>
          </cell>
          <cell r="B267" t="str">
            <v>Start-Up &amp; PD</v>
          </cell>
          <cell r="C267">
            <v>10</v>
          </cell>
        </row>
        <row r="268">
          <cell r="A268">
            <v>154040</v>
          </cell>
          <cell r="B268" t="str">
            <v>Start-Up &amp; PD</v>
          </cell>
          <cell r="C268">
            <v>10</v>
          </cell>
        </row>
        <row r="269">
          <cell r="A269">
            <v>154041</v>
          </cell>
          <cell r="B269" t="str">
            <v>Start-Up &amp; PD</v>
          </cell>
          <cell r="C269">
            <v>10</v>
          </cell>
        </row>
        <row r="270">
          <cell r="A270">
            <v>154042</v>
          </cell>
          <cell r="B270" t="str">
            <v>Professional Developement Fund</v>
          </cell>
          <cell r="C270">
            <v>10</v>
          </cell>
        </row>
        <row r="271">
          <cell r="A271">
            <v>154043</v>
          </cell>
          <cell r="B271" t="str">
            <v>Professional Developement Fund</v>
          </cell>
          <cell r="C271">
            <v>10</v>
          </cell>
        </row>
        <row r="272">
          <cell r="A272">
            <v>154044</v>
          </cell>
          <cell r="B272" t="str">
            <v>Professional Developement Fund</v>
          </cell>
          <cell r="C272">
            <v>10</v>
          </cell>
        </row>
        <row r="273">
          <cell r="A273">
            <v>154045</v>
          </cell>
          <cell r="B273" t="str">
            <v>Professional Developement Fund</v>
          </cell>
          <cell r="C273">
            <v>10</v>
          </cell>
        </row>
        <row r="274">
          <cell r="A274">
            <v>154046</v>
          </cell>
          <cell r="B274" t="str">
            <v>Professional Developement Fund</v>
          </cell>
          <cell r="C274">
            <v>10</v>
          </cell>
        </row>
        <row r="275">
          <cell r="A275">
            <v>154047</v>
          </cell>
          <cell r="B275" t="str">
            <v>Start-up &amp; PD</v>
          </cell>
          <cell r="C275">
            <v>10</v>
          </cell>
        </row>
        <row r="276">
          <cell r="A276">
            <v>154048</v>
          </cell>
          <cell r="B276" t="str">
            <v>Start-up &amp; PD</v>
          </cell>
          <cell r="C276">
            <v>10</v>
          </cell>
        </row>
        <row r="277">
          <cell r="A277">
            <v>154049</v>
          </cell>
          <cell r="B277" t="str">
            <v>Start-up &amp; PD</v>
          </cell>
          <cell r="C277">
            <v>10</v>
          </cell>
        </row>
        <row r="278">
          <cell r="A278">
            <v>154050</v>
          </cell>
          <cell r="B278" t="str">
            <v>Start-up &amp; PD</v>
          </cell>
          <cell r="C278">
            <v>10</v>
          </cell>
        </row>
        <row r="279">
          <cell r="A279">
            <v>154051</v>
          </cell>
          <cell r="B279" t="str">
            <v>Start-up &amp; PD</v>
          </cell>
          <cell r="C279">
            <v>10</v>
          </cell>
        </row>
        <row r="280">
          <cell r="A280">
            <v>154052</v>
          </cell>
          <cell r="B280" t="str">
            <v>Start-up &amp; PD</v>
          </cell>
          <cell r="C280">
            <v>10</v>
          </cell>
        </row>
        <row r="281">
          <cell r="A281">
            <v>154053</v>
          </cell>
          <cell r="B281" t="str">
            <v>Start-up &amp; PD</v>
          </cell>
          <cell r="C281">
            <v>10</v>
          </cell>
        </row>
        <row r="282">
          <cell r="A282">
            <v>154054</v>
          </cell>
          <cell r="B282" t="str">
            <v>Start-up &amp; PD</v>
          </cell>
          <cell r="C282">
            <v>10</v>
          </cell>
        </row>
        <row r="283">
          <cell r="A283">
            <v>154055</v>
          </cell>
          <cell r="B283" t="str">
            <v>Start-up &amp; PD</v>
          </cell>
          <cell r="C283">
            <v>10</v>
          </cell>
        </row>
        <row r="284">
          <cell r="A284">
            <v>154056</v>
          </cell>
          <cell r="B284" t="str">
            <v>Start-up &amp; PD</v>
          </cell>
          <cell r="C284">
            <v>10</v>
          </cell>
        </row>
        <row r="285">
          <cell r="A285">
            <v>154057</v>
          </cell>
          <cell r="B285" t="str">
            <v>Start-up &amp; PD</v>
          </cell>
          <cell r="C285">
            <v>10</v>
          </cell>
        </row>
        <row r="286">
          <cell r="A286">
            <v>154058</v>
          </cell>
          <cell r="B286" t="str">
            <v>Start-up &amp; PD</v>
          </cell>
          <cell r="C286">
            <v>10</v>
          </cell>
        </row>
        <row r="287">
          <cell r="A287">
            <v>154059</v>
          </cell>
          <cell r="B287" t="str">
            <v>Start-up &amp; PD</v>
          </cell>
          <cell r="C287">
            <v>10</v>
          </cell>
        </row>
        <row r="288">
          <cell r="A288">
            <v>154060</v>
          </cell>
          <cell r="B288" t="str">
            <v>Start-up &amp; PD</v>
          </cell>
          <cell r="C288">
            <v>10</v>
          </cell>
        </row>
        <row r="289">
          <cell r="A289">
            <v>154061</v>
          </cell>
          <cell r="B289" t="str">
            <v>Start-up &amp; PD</v>
          </cell>
          <cell r="C289">
            <v>10</v>
          </cell>
        </row>
        <row r="290">
          <cell r="A290">
            <v>154062</v>
          </cell>
          <cell r="B290" t="str">
            <v>Start-up &amp; PD</v>
          </cell>
          <cell r="C290">
            <v>10</v>
          </cell>
        </row>
        <row r="291">
          <cell r="A291">
            <v>154063</v>
          </cell>
          <cell r="B291" t="str">
            <v>Start-up &amp; PD</v>
          </cell>
          <cell r="C291">
            <v>10</v>
          </cell>
        </row>
        <row r="292">
          <cell r="A292">
            <v>154064</v>
          </cell>
          <cell r="B292" t="str">
            <v>Start-up &amp; PD</v>
          </cell>
          <cell r="C292">
            <v>10</v>
          </cell>
        </row>
        <row r="293">
          <cell r="A293">
            <v>154065</v>
          </cell>
          <cell r="B293" t="str">
            <v>Start-up &amp; PD</v>
          </cell>
          <cell r="C293">
            <v>10</v>
          </cell>
        </row>
        <row r="294">
          <cell r="A294">
            <v>154066</v>
          </cell>
          <cell r="B294" t="str">
            <v>Start-up &amp; PD</v>
          </cell>
          <cell r="C294">
            <v>10</v>
          </cell>
        </row>
        <row r="295">
          <cell r="A295">
            <v>154067</v>
          </cell>
          <cell r="B295" t="str">
            <v>Start-up &amp; PD</v>
          </cell>
          <cell r="C295">
            <v>10</v>
          </cell>
        </row>
        <row r="296">
          <cell r="A296">
            <v>155000</v>
          </cell>
          <cell r="B296" t="str">
            <v>Start-Up &amp; PD</v>
          </cell>
          <cell r="C296">
            <v>10</v>
          </cell>
        </row>
        <row r="297">
          <cell r="A297">
            <v>155001</v>
          </cell>
          <cell r="B297" t="str">
            <v>Start-Up &amp; PD</v>
          </cell>
          <cell r="C297">
            <v>10</v>
          </cell>
        </row>
        <row r="298">
          <cell r="A298">
            <v>155002</v>
          </cell>
          <cell r="B298" t="str">
            <v>Start-Up &amp; PD</v>
          </cell>
          <cell r="C298">
            <v>10</v>
          </cell>
        </row>
        <row r="299">
          <cell r="A299">
            <v>155003</v>
          </cell>
          <cell r="B299" t="str">
            <v>Start-Up &amp; PD</v>
          </cell>
          <cell r="C299">
            <v>10</v>
          </cell>
        </row>
        <row r="300">
          <cell r="A300">
            <v>155004</v>
          </cell>
          <cell r="B300" t="str">
            <v>Start-Up &amp; PD</v>
          </cell>
          <cell r="C300">
            <v>10</v>
          </cell>
        </row>
        <row r="301">
          <cell r="A301">
            <v>155005</v>
          </cell>
          <cell r="B301" t="str">
            <v>Start-Up &amp; PD</v>
          </cell>
          <cell r="C301">
            <v>10</v>
          </cell>
        </row>
        <row r="302">
          <cell r="A302">
            <v>155006</v>
          </cell>
          <cell r="B302" t="str">
            <v>Start-Up &amp; PD</v>
          </cell>
          <cell r="C302">
            <v>10</v>
          </cell>
        </row>
        <row r="303">
          <cell r="A303">
            <v>155007</v>
          </cell>
          <cell r="B303" t="str">
            <v>Start-Up &amp; PD</v>
          </cell>
          <cell r="C303">
            <v>10</v>
          </cell>
        </row>
        <row r="304">
          <cell r="A304">
            <v>155008</v>
          </cell>
          <cell r="B304" t="str">
            <v>Start-Up &amp; PD</v>
          </cell>
          <cell r="C304">
            <v>10</v>
          </cell>
        </row>
        <row r="305">
          <cell r="A305">
            <v>155009</v>
          </cell>
          <cell r="B305" t="str">
            <v>Start-Up &amp; PD- Closed</v>
          </cell>
          <cell r="C305">
            <v>10</v>
          </cell>
        </row>
        <row r="306">
          <cell r="A306">
            <v>155010</v>
          </cell>
          <cell r="B306" t="str">
            <v>Start-Up &amp; PD</v>
          </cell>
          <cell r="C306">
            <v>10</v>
          </cell>
        </row>
        <row r="307">
          <cell r="A307">
            <v>155011</v>
          </cell>
          <cell r="B307" t="str">
            <v>Start-Up &amp; PD</v>
          </cell>
          <cell r="C307">
            <v>10</v>
          </cell>
        </row>
        <row r="308">
          <cell r="A308">
            <v>155012</v>
          </cell>
          <cell r="B308" t="str">
            <v>Start-Up &amp; PD</v>
          </cell>
          <cell r="C308">
            <v>10</v>
          </cell>
        </row>
        <row r="309">
          <cell r="A309">
            <v>155013</v>
          </cell>
          <cell r="B309" t="str">
            <v>Start-Up &amp; PD</v>
          </cell>
          <cell r="C309">
            <v>10</v>
          </cell>
        </row>
        <row r="310">
          <cell r="A310">
            <v>155014</v>
          </cell>
          <cell r="B310" t="str">
            <v>Start-Up &amp; PD</v>
          </cell>
          <cell r="C310">
            <v>10</v>
          </cell>
        </row>
        <row r="311">
          <cell r="A311">
            <v>155015</v>
          </cell>
          <cell r="B311" t="str">
            <v>Start-Up &amp; PD</v>
          </cell>
          <cell r="C311">
            <v>10</v>
          </cell>
        </row>
        <row r="312">
          <cell r="A312">
            <v>155016</v>
          </cell>
          <cell r="B312" t="str">
            <v>Start-Up &amp; PD</v>
          </cell>
          <cell r="C312">
            <v>10</v>
          </cell>
        </row>
        <row r="313">
          <cell r="A313">
            <v>155017</v>
          </cell>
          <cell r="B313" t="str">
            <v>Start-Up &amp; PD</v>
          </cell>
          <cell r="C313">
            <v>10</v>
          </cell>
        </row>
        <row r="314">
          <cell r="A314">
            <v>155018</v>
          </cell>
          <cell r="B314" t="str">
            <v>Start-Up &amp; PD</v>
          </cell>
          <cell r="C314">
            <v>10</v>
          </cell>
        </row>
        <row r="315">
          <cell r="A315">
            <v>155019</v>
          </cell>
          <cell r="B315" t="str">
            <v>Start-Up &amp; PD</v>
          </cell>
          <cell r="C315">
            <v>10</v>
          </cell>
        </row>
        <row r="316">
          <cell r="A316">
            <v>155020</v>
          </cell>
          <cell r="B316" t="str">
            <v>Start-Up &amp; PD</v>
          </cell>
          <cell r="C316">
            <v>10</v>
          </cell>
        </row>
        <row r="317">
          <cell r="A317">
            <v>155021</v>
          </cell>
          <cell r="B317" t="str">
            <v>Start-Up &amp; PD</v>
          </cell>
          <cell r="C317">
            <v>10</v>
          </cell>
        </row>
        <row r="318">
          <cell r="A318">
            <v>155022</v>
          </cell>
          <cell r="B318" t="str">
            <v>Start-Up &amp; PD - CLOSED</v>
          </cell>
          <cell r="C318">
            <v>10</v>
          </cell>
        </row>
        <row r="319">
          <cell r="A319">
            <v>155023</v>
          </cell>
          <cell r="B319" t="str">
            <v>Start-Up &amp; PD</v>
          </cell>
          <cell r="C319">
            <v>10</v>
          </cell>
        </row>
        <row r="320">
          <cell r="A320">
            <v>155024</v>
          </cell>
          <cell r="B320" t="str">
            <v>Start-Up &amp; PD</v>
          </cell>
          <cell r="C320">
            <v>10</v>
          </cell>
        </row>
        <row r="321">
          <cell r="A321">
            <v>155025</v>
          </cell>
          <cell r="B321" t="str">
            <v>Start-Up &amp; PD</v>
          </cell>
          <cell r="C321">
            <v>10</v>
          </cell>
        </row>
        <row r="322">
          <cell r="A322">
            <v>155026</v>
          </cell>
          <cell r="B322" t="str">
            <v>Start-Up &amp; PD</v>
          </cell>
          <cell r="C322">
            <v>10</v>
          </cell>
        </row>
        <row r="323">
          <cell r="A323">
            <v>155027</v>
          </cell>
          <cell r="B323" t="str">
            <v>Start-Up &amp; PD</v>
          </cell>
          <cell r="C323">
            <v>10</v>
          </cell>
        </row>
        <row r="324">
          <cell r="A324">
            <v>155028</v>
          </cell>
          <cell r="B324" t="str">
            <v>Start-Up &amp; PD</v>
          </cell>
          <cell r="C324">
            <v>10</v>
          </cell>
        </row>
        <row r="325">
          <cell r="A325">
            <v>155029</v>
          </cell>
          <cell r="B325" t="str">
            <v>Start-Up &amp; PD</v>
          </cell>
          <cell r="C325">
            <v>10</v>
          </cell>
        </row>
        <row r="326">
          <cell r="A326">
            <v>155030</v>
          </cell>
          <cell r="B326" t="str">
            <v>Start-Up &amp; PD</v>
          </cell>
          <cell r="C326">
            <v>10</v>
          </cell>
        </row>
        <row r="327">
          <cell r="A327">
            <v>155031</v>
          </cell>
          <cell r="B327" t="str">
            <v>Start-Up &amp; PD</v>
          </cell>
          <cell r="C327">
            <v>10</v>
          </cell>
        </row>
        <row r="328">
          <cell r="A328">
            <v>155032</v>
          </cell>
          <cell r="B328" t="str">
            <v>Start-Up &amp; PD</v>
          </cell>
          <cell r="C328">
            <v>10</v>
          </cell>
        </row>
        <row r="329">
          <cell r="A329">
            <v>155033</v>
          </cell>
          <cell r="B329" t="str">
            <v>Start-Up &amp; PD - CLOSED</v>
          </cell>
          <cell r="C329">
            <v>10</v>
          </cell>
        </row>
        <row r="330">
          <cell r="A330">
            <v>155034</v>
          </cell>
          <cell r="B330" t="str">
            <v>Start-Up &amp; PD</v>
          </cell>
          <cell r="C330">
            <v>10</v>
          </cell>
        </row>
        <row r="331">
          <cell r="A331">
            <v>155035</v>
          </cell>
          <cell r="B331" t="str">
            <v>Start-Up &amp; PD</v>
          </cell>
          <cell r="C331">
            <v>10</v>
          </cell>
        </row>
        <row r="332">
          <cell r="A332">
            <v>155036</v>
          </cell>
          <cell r="B332" t="str">
            <v>Start-Up &amp; PD</v>
          </cell>
          <cell r="C332">
            <v>10</v>
          </cell>
        </row>
        <row r="333">
          <cell r="A333">
            <v>155037</v>
          </cell>
          <cell r="B333" t="str">
            <v>Start-Up &amp; PD - CLOSED</v>
          </cell>
          <cell r="C333">
            <v>10</v>
          </cell>
        </row>
        <row r="334">
          <cell r="A334">
            <v>155038</v>
          </cell>
          <cell r="B334" t="str">
            <v>Start-Up &amp; PD</v>
          </cell>
          <cell r="C334">
            <v>10</v>
          </cell>
        </row>
        <row r="335">
          <cell r="A335">
            <v>155039</v>
          </cell>
          <cell r="B335" t="str">
            <v>Start-Up &amp; PD</v>
          </cell>
          <cell r="C335">
            <v>10</v>
          </cell>
        </row>
        <row r="336">
          <cell r="A336">
            <v>155040</v>
          </cell>
          <cell r="B336" t="str">
            <v>Start-Up &amp; PD</v>
          </cell>
          <cell r="C336">
            <v>10</v>
          </cell>
        </row>
        <row r="337">
          <cell r="A337">
            <v>155041</v>
          </cell>
          <cell r="B337" t="str">
            <v>Start-Up &amp; PD</v>
          </cell>
          <cell r="C337">
            <v>10</v>
          </cell>
        </row>
        <row r="338">
          <cell r="A338">
            <v>155042</v>
          </cell>
          <cell r="B338" t="str">
            <v>Start-up &amp; PD</v>
          </cell>
          <cell r="C338">
            <v>10</v>
          </cell>
        </row>
        <row r="339">
          <cell r="A339">
            <v>155043</v>
          </cell>
          <cell r="B339" t="str">
            <v>Start-up &amp; PD</v>
          </cell>
          <cell r="C339">
            <v>10</v>
          </cell>
        </row>
        <row r="340">
          <cell r="A340">
            <v>155044</v>
          </cell>
          <cell r="B340" t="str">
            <v>Start-up &amp; PD</v>
          </cell>
          <cell r="C340">
            <v>10</v>
          </cell>
        </row>
        <row r="341">
          <cell r="A341">
            <v>155045</v>
          </cell>
          <cell r="B341" t="str">
            <v>Start-up &amp; PD</v>
          </cell>
          <cell r="C341">
            <v>10</v>
          </cell>
        </row>
        <row r="342">
          <cell r="A342">
            <v>155046</v>
          </cell>
          <cell r="B342" t="str">
            <v>Start-up &amp; PD</v>
          </cell>
          <cell r="C342">
            <v>10</v>
          </cell>
        </row>
        <row r="343">
          <cell r="A343">
            <v>155047</v>
          </cell>
          <cell r="B343" t="str">
            <v>Start-up &amp; PD</v>
          </cell>
          <cell r="C343">
            <v>10</v>
          </cell>
        </row>
        <row r="344">
          <cell r="A344">
            <v>155048</v>
          </cell>
          <cell r="B344" t="str">
            <v>Start-up &amp; PD</v>
          </cell>
          <cell r="C344">
            <v>10</v>
          </cell>
        </row>
        <row r="345">
          <cell r="A345">
            <v>155049</v>
          </cell>
          <cell r="B345" t="str">
            <v>Start-Up &amp; PD</v>
          </cell>
          <cell r="C345">
            <v>10</v>
          </cell>
        </row>
        <row r="346">
          <cell r="A346">
            <v>155050</v>
          </cell>
          <cell r="B346" t="str">
            <v>Start-Up &amp; PD</v>
          </cell>
          <cell r="C346">
            <v>10</v>
          </cell>
        </row>
        <row r="347">
          <cell r="A347">
            <v>155051</v>
          </cell>
          <cell r="B347" t="str">
            <v>Start-Up &amp; PD</v>
          </cell>
          <cell r="C347">
            <v>10</v>
          </cell>
        </row>
        <row r="348">
          <cell r="A348">
            <v>155052</v>
          </cell>
          <cell r="B348" t="str">
            <v>Start-Up &amp; PD</v>
          </cell>
          <cell r="C348">
            <v>10</v>
          </cell>
        </row>
        <row r="349">
          <cell r="A349">
            <v>155053</v>
          </cell>
          <cell r="B349" t="str">
            <v>Start-Up &amp; PD</v>
          </cell>
          <cell r="C349">
            <v>10</v>
          </cell>
        </row>
        <row r="350">
          <cell r="A350">
            <v>155054</v>
          </cell>
          <cell r="B350" t="str">
            <v>Start-Up &amp; PD</v>
          </cell>
          <cell r="C350">
            <v>10</v>
          </cell>
        </row>
        <row r="351">
          <cell r="A351">
            <v>155055</v>
          </cell>
          <cell r="B351" t="str">
            <v>Start-Up &amp; PD</v>
          </cell>
          <cell r="C351">
            <v>10</v>
          </cell>
        </row>
        <row r="352">
          <cell r="A352">
            <v>155056</v>
          </cell>
          <cell r="B352" t="str">
            <v>Start-Up &amp; PD</v>
          </cell>
          <cell r="C352">
            <v>10</v>
          </cell>
        </row>
        <row r="353">
          <cell r="A353">
            <v>155057</v>
          </cell>
          <cell r="B353" t="str">
            <v>Start-Up &amp; PD</v>
          </cell>
          <cell r="C353">
            <v>10</v>
          </cell>
        </row>
        <row r="354">
          <cell r="A354">
            <v>155058</v>
          </cell>
          <cell r="B354" t="str">
            <v>Start-Up &amp; PD</v>
          </cell>
          <cell r="C354">
            <v>10</v>
          </cell>
        </row>
        <row r="355">
          <cell r="A355">
            <v>155059</v>
          </cell>
          <cell r="B355" t="str">
            <v>Start-Up &amp; PD</v>
          </cell>
          <cell r="C355">
            <v>10</v>
          </cell>
        </row>
        <row r="356">
          <cell r="A356">
            <v>155060</v>
          </cell>
          <cell r="B356" t="str">
            <v>Start-Up &amp; PD</v>
          </cell>
          <cell r="C356">
            <v>10</v>
          </cell>
        </row>
        <row r="357">
          <cell r="A357">
            <v>155061</v>
          </cell>
          <cell r="B357" t="str">
            <v>Start-Up &amp; PD</v>
          </cell>
          <cell r="C357">
            <v>10</v>
          </cell>
        </row>
        <row r="358">
          <cell r="A358">
            <v>155062</v>
          </cell>
          <cell r="B358" t="str">
            <v>Start-Up &amp; PD</v>
          </cell>
          <cell r="C358">
            <v>10</v>
          </cell>
        </row>
        <row r="359">
          <cell r="A359">
            <v>155063</v>
          </cell>
          <cell r="B359" t="str">
            <v>Start-Up &amp; PD</v>
          </cell>
          <cell r="C359">
            <v>10</v>
          </cell>
        </row>
        <row r="360">
          <cell r="A360">
            <v>156000</v>
          </cell>
          <cell r="B360" t="str">
            <v>Start-Up &amp; PD</v>
          </cell>
          <cell r="C360">
            <v>10</v>
          </cell>
        </row>
        <row r="361">
          <cell r="A361">
            <v>156001</v>
          </cell>
          <cell r="B361" t="str">
            <v>Start-Up &amp; PD (Hold 01-Jul-2012)</v>
          </cell>
          <cell r="C361">
            <v>10</v>
          </cell>
        </row>
        <row r="362">
          <cell r="A362">
            <v>156002</v>
          </cell>
          <cell r="B362" t="str">
            <v>Start-Up &amp; PD</v>
          </cell>
          <cell r="C362">
            <v>10</v>
          </cell>
        </row>
        <row r="363">
          <cell r="A363">
            <v>156003</v>
          </cell>
          <cell r="B363" t="str">
            <v>Start-Up &amp; PD</v>
          </cell>
          <cell r="C363">
            <v>10</v>
          </cell>
        </row>
        <row r="364">
          <cell r="A364">
            <v>156004</v>
          </cell>
          <cell r="B364" t="str">
            <v>Start-Up &amp; PD</v>
          </cell>
          <cell r="C364">
            <v>10</v>
          </cell>
        </row>
        <row r="365">
          <cell r="A365">
            <v>156005</v>
          </cell>
          <cell r="B365" t="str">
            <v>Start-Up &amp; PD</v>
          </cell>
          <cell r="C365">
            <v>10</v>
          </cell>
        </row>
        <row r="366">
          <cell r="A366">
            <v>156006</v>
          </cell>
          <cell r="B366" t="str">
            <v>Start-Up &amp; PD</v>
          </cell>
          <cell r="C366">
            <v>10</v>
          </cell>
        </row>
        <row r="367">
          <cell r="A367">
            <v>156007</v>
          </cell>
          <cell r="B367" t="str">
            <v>Start-Up &amp; PD</v>
          </cell>
          <cell r="C367">
            <v>10</v>
          </cell>
        </row>
        <row r="368">
          <cell r="A368">
            <v>156008</v>
          </cell>
          <cell r="B368" t="str">
            <v>Start-Up &amp; PD</v>
          </cell>
          <cell r="C368">
            <v>10</v>
          </cell>
        </row>
        <row r="369">
          <cell r="A369">
            <v>156009</v>
          </cell>
          <cell r="B369" t="str">
            <v>Start-Up &amp; PD</v>
          </cell>
          <cell r="C369">
            <v>10</v>
          </cell>
        </row>
        <row r="370">
          <cell r="A370">
            <v>156010</v>
          </cell>
          <cell r="B370" t="str">
            <v>Start-Up &amp; PD</v>
          </cell>
          <cell r="C370">
            <v>10</v>
          </cell>
        </row>
        <row r="371">
          <cell r="A371">
            <v>156011</v>
          </cell>
          <cell r="B371" t="str">
            <v>Start-Up &amp; PD</v>
          </cell>
          <cell r="C371">
            <v>10</v>
          </cell>
        </row>
        <row r="372">
          <cell r="A372">
            <v>156012</v>
          </cell>
          <cell r="B372" t="str">
            <v>Start-Up &amp; PD</v>
          </cell>
          <cell r="C372">
            <v>10</v>
          </cell>
        </row>
        <row r="373">
          <cell r="A373">
            <v>156013</v>
          </cell>
          <cell r="B373" t="str">
            <v>Start-Up &amp; PD</v>
          </cell>
          <cell r="C373">
            <v>10</v>
          </cell>
        </row>
        <row r="374">
          <cell r="A374">
            <v>156014</v>
          </cell>
          <cell r="B374" t="str">
            <v>Start-Up &amp; PD</v>
          </cell>
          <cell r="C374">
            <v>10</v>
          </cell>
        </row>
        <row r="375">
          <cell r="A375">
            <v>156015</v>
          </cell>
          <cell r="B375" t="str">
            <v>Start-Up &amp; PD</v>
          </cell>
          <cell r="C375">
            <v>10</v>
          </cell>
        </row>
        <row r="376">
          <cell r="A376">
            <v>156016</v>
          </cell>
          <cell r="B376" t="str">
            <v>Start-Up &amp; PD</v>
          </cell>
          <cell r="C376">
            <v>10</v>
          </cell>
        </row>
        <row r="377">
          <cell r="A377">
            <v>156017</v>
          </cell>
          <cell r="B377" t="str">
            <v>Start-Up &amp; PD</v>
          </cell>
          <cell r="C377">
            <v>10</v>
          </cell>
        </row>
        <row r="378">
          <cell r="A378">
            <v>156018</v>
          </cell>
          <cell r="B378" t="str">
            <v>Start-Up &amp; PD</v>
          </cell>
          <cell r="C378">
            <v>10</v>
          </cell>
        </row>
        <row r="379">
          <cell r="A379">
            <v>156019</v>
          </cell>
          <cell r="B379" t="str">
            <v>Start-Up &amp; PD</v>
          </cell>
          <cell r="C379">
            <v>10</v>
          </cell>
        </row>
        <row r="380">
          <cell r="A380">
            <v>156020</v>
          </cell>
          <cell r="B380" t="str">
            <v>Start-Up &amp; PD</v>
          </cell>
          <cell r="C380">
            <v>10</v>
          </cell>
        </row>
        <row r="381">
          <cell r="A381">
            <v>156021</v>
          </cell>
          <cell r="B381" t="str">
            <v>Start-Up &amp; PD</v>
          </cell>
          <cell r="C381">
            <v>10</v>
          </cell>
        </row>
        <row r="382">
          <cell r="A382">
            <v>156022</v>
          </cell>
          <cell r="B382" t="str">
            <v>Start-Up &amp; PD</v>
          </cell>
          <cell r="C382">
            <v>10</v>
          </cell>
        </row>
        <row r="383">
          <cell r="A383">
            <v>156023</v>
          </cell>
          <cell r="B383" t="str">
            <v>Start-Up &amp; PD</v>
          </cell>
          <cell r="C383">
            <v>10</v>
          </cell>
        </row>
        <row r="384">
          <cell r="A384">
            <v>156024</v>
          </cell>
          <cell r="B384" t="str">
            <v>Start-Up &amp; PD</v>
          </cell>
          <cell r="C384">
            <v>10</v>
          </cell>
        </row>
        <row r="385">
          <cell r="A385">
            <v>156025</v>
          </cell>
          <cell r="B385" t="str">
            <v>Start-Up &amp; PD</v>
          </cell>
          <cell r="C385">
            <v>10</v>
          </cell>
        </row>
        <row r="386">
          <cell r="A386">
            <v>156026</v>
          </cell>
          <cell r="B386" t="str">
            <v>Start-Up &amp; PD</v>
          </cell>
          <cell r="C386">
            <v>10</v>
          </cell>
        </row>
        <row r="387">
          <cell r="A387">
            <v>156027</v>
          </cell>
          <cell r="B387" t="str">
            <v>Start-Up &amp; PD</v>
          </cell>
          <cell r="C387">
            <v>10</v>
          </cell>
        </row>
        <row r="388">
          <cell r="A388">
            <v>156028</v>
          </cell>
          <cell r="B388" t="str">
            <v>Start-Up &amp; PD - CLOSED</v>
          </cell>
          <cell r="C388">
            <v>10</v>
          </cell>
        </row>
        <row r="389">
          <cell r="A389">
            <v>156029</v>
          </cell>
          <cell r="B389" t="str">
            <v>Start-Up &amp; PD - CLOSED</v>
          </cell>
          <cell r="C389">
            <v>10</v>
          </cell>
        </row>
        <row r="390">
          <cell r="A390">
            <v>156030</v>
          </cell>
          <cell r="B390" t="str">
            <v>Start-Up &amp; PD</v>
          </cell>
          <cell r="C390">
            <v>10</v>
          </cell>
        </row>
        <row r="391">
          <cell r="A391">
            <v>156031</v>
          </cell>
          <cell r="B391" t="str">
            <v>Start-Up &amp; PD</v>
          </cell>
          <cell r="C391">
            <v>10</v>
          </cell>
        </row>
        <row r="392">
          <cell r="A392">
            <v>156032</v>
          </cell>
          <cell r="B392" t="str">
            <v>Start-Up &amp; PD</v>
          </cell>
          <cell r="C392">
            <v>10</v>
          </cell>
        </row>
        <row r="393">
          <cell r="A393">
            <v>156033</v>
          </cell>
          <cell r="B393" t="str">
            <v>Start-Up &amp; PD</v>
          </cell>
          <cell r="C393">
            <v>10</v>
          </cell>
        </row>
        <row r="394">
          <cell r="A394">
            <v>156034</v>
          </cell>
          <cell r="B394" t="str">
            <v>Start-Up &amp; PD</v>
          </cell>
          <cell r="C394">
            <v>10</v>
          </cell>
        </row>
        <row r="395">
          <cell r="A395">
            <v>156035</v>
          </cell>
          <cell r="B395" t="str">
            <v>Start-Up &amp; PD</v>
          </cell>
          <cell r="C395">
            <v>10</v>
          </cell>
        </row>
        <row r="396">
          <cell r="A396">
            <v>156036</v>
          </cell>
          <cell r="B396" t="str">
            <v>Start-Up &amp; PD</v>
          </cell>
          <cell r="C396">
            <v>10</v>
          </cell>
        </row>
        <row r="397">
          <cell r="A397">
            <v>156037</v>
          </cell>
          <cell r="B397" t="str">
            <v>Start-Up &amp; PD</v>
          </cell>
          <cell r="C397">
            <v>10</v>
          </cell>
        </row>
        <row r="398">
          <cell r="A398">
            <v>156038</v>
          </cell>
          <cell r="B398" t="str">
            <v>Start-Up &amp; PD</v>
          </cell>
          <cell r="C398">
            <v>10</v>
          </cell>
        </row>
        <row r="399">
          <cell r="A399">
            <v>156039</v>
          </cell>
          <cell r="B399" t="str">
            <v>Start-Up &amp; PD</v>
          </cell>
          <cell r="C399">
            <v>10</v>
          </cell>
        </row>
        <row r="400">
          <cell r="A400">
            <v>156040</v>
          </cell>
          <cell r="B400" t="str">
            <v>Start-Up &amp; PD</v>
          </cell>
          <cell r="C400">
            <v>10</v>
          </cell>
        </row>
        <row r="401">
          <cell r="A401">
            <v>156041</v>
          </cell>
          <cell r="B401" t="str">
            <v>Start-Up &amp; PD</v>
          </cell>
          <cell r="C401">
            <v>10</v>
          </cell>
        </row>
        <row r="402">
          <cell r="A402">
            <v>156042</v>
          </cell>
          <cell r="B402" t="str">
            <v>Start-Up &amp; PD</v>
          </cell>
          <cell r="C402">
            <v>10</v>
          </cell>
        </row>
        <row r="403">
          <cell r="A403">
            <v>156043</v>
          </cell>
          <cell r="B403" t="str">
            <v>Start-Up &amp; PD</v>
          </cell>
          <cell r="C403">
            <v>10</v>
          </cell>
        </row>
        <row r="404">
          <cell r="A404">
            <v>156044</v>
          </cell>
          <cell r="B404" t="str">
            <v>Start-Up &amp; PD</v>
          </cell>
          <cell r="C404">
            <v>10</v>
          </cell>
        </row>
        <row r="405">
          <cell r="A405">
            <v>156045</v>
          </cell>
          <cell r="B405" t="str">
            <v>Start-Up &amp; PD</v>
          </cell>
          <cell r="C405">
            <v>10</v>
          </cell>
        </row>
        <row r="406">
          <cell r="A406">
            <v>156046</v>
          </cell>
          <cell r="B406" t="str">
            <v>Start-up &amp; PD</v>
          </cell>
          <cell r="C406">
            <v>10</v>
          </cell>
        </row>
        <row r="407">
          <cell r="A407">
            <v>156047</v>
          </cell>
          <cell r="B407" t="str">
            <v>Start-up &amp; PD</v>
          </cell>
          <cell r="C407">
            <v>10</v>
          </cell>
        </row>
        <row r="408">
          <cell r="A408">
            <v>156048</v>
          </cell>
          <cell r="B408" t="str">
            <v>Start-up &amp; PD</v>
          </cell>
          <cell r="C408">
            <v>10</v>
          </cell>
        </row>
        <row r="409">
          <cell r="A409">
            <v>156049</v>
          </cell>
          <cell r="B409" t="str">
            <v>Start-up &amp; PD</v>
          </cell>
          <cell r="C409">
            <v>10</v>
          </cell>
        </row>
        <row r="410">
          <cell r="A410">
            <v>156050</v>
          </cell>
          <cell r="B410" t="str">
            <v>Start-up &amp; PD</v>
          </cell>
          <cell r="C410">
            <v>10</v>
          </cell>
        </row>
        <row r="411">
          <cell r="A411">
            <v>156051</v>
          </cell>
          <cell r="B411" t="str">
            <v>Start-up &amp; PD</v>
          </cell>
          <cell r="C411">
            <v>10</v>
          </cell>
        </row>
        <row r="412">
          <cell r="A412">
            <v>156052</v>
          </cell>
          <cell r="B412" t="str">
            <v>Start-up &amp; PD</v>
          </cell>
          <cell r="C412">
            <v>10</v>
          </cell>
        </row>
        <row r="413">
          <cell r="A413">
            <v>156053</v>
          </cell>
          <cell r="B413" t="str">
            <v>Start-up &amp; PD</v>
          </cell>
          <cell r="C413">
            <v>10</v>
          </cell>
        </row>
        <row r="414">
          <cell r="A414">
            <v>156054</v>
          </cell>
          <cell r="B414" t="str">
            <v>Start-up &amp; PD</v>
          </cell>
          <cell r="C414">
            <v>10</v>
          </cell>
        </row>
        <row r="415">
          <cell r="A415">
            <v>156055</v>
          </cell>
          <cell r="B415" t="str">
            <v>Start-up &amp; PD</v>
          </cell>
          <cell r="C415">
            <v>10</v>
          </cell>
        </row>
        <row r="416">
          <cell r="A416">
            <v>156056</v>
          </cell>
          <cell r="B416" t="str">
            <v>Start-up &amp; PD</v>
          </cell>
          <cell r="C416">
            <v>10</v>
          </cell>
        </row>
        <row r="417">
          <cell r="A417">
            <v>156057</v>
          </cell>
          <cell r="B417" t="str">
            <v>Start-up &amp; PD</v>
          </cell>
          <cell r="C417">
            <v>10</v>
          </cell>
        </row>
        <row r="418">
          <cell r="A418">
            <v>156058</v>
          </cell>
          <cell r="B418" t="str">
            <v>Start-up &amp; PD</v>
          </cell>
          <cell r="C418">
            <v>10</v>
          </cell>
        </row>
        <row r="419">
          <cell r="A419">
            <v>156059</v>
          </cell>
          <cell r="B419" t="str">
            <v>Start-up &amp; PD</v>
          </cell>
          <cell r="C419">
            <v>10</v>
          </cell>
        </row>
        <row r="420">
          <cell r="A420">
            <v>156060</v>
          </cell>
          <cell r="B420" t="str">
            <v>Start-up &amp; PD</v>
          </cell>
          <cell r="C420">
            <v>10</v>
          </cell>
        </row>
        <row r="421">
          <cell r="A421">
            <v>156061</v>
          </cell>
          <cell r="B421" t="str">
            <v>Start-up &amp; PD</v>
          </cell>
          <cell r="C421">
            <v>10</v>
          </cell>
        </row>
        <row r="422">
          <cell r="A422">
            <v>159000</v>
          </cell>
          <cell r="B422" t="str">
            <v>Start-Up &amp; PD</v>
          </cell>
          <cell r="C422">
            <v>10</v>
          </cell>
        </row>
        <row r="423">
          <cell r="A423">
            <v>159001</v>
          </cell>
          <cell r="B423" t="str">
            <v>Start-Up &amp; PD</v>
          </cell>
          <cell r="C423">
            <v>10</v>
          </cell>
        </row>
        <row r="424">
          <cell r="A424">
            <v>159002</v>
          </cell>
          <cell r="B424" t="str">
            <v>General Start-Up &amp; PD Fund</v>
          </cell>
          <cell r="C424">
            <v>10</v>
          </cell>
        </row>
        <row r="425">
          <cell r="A425">
            <v>159003</v>
          </cell>
          <cell r="B425" t="str">
            <v>Start-Up &amp; PD</v>
          </cell>
          <cell r="C425">
            <v>10</v>
          </cell>
        </row>
        <row r="426">
          <cell r="A426">
            <v>159004</v>
          </cell>
          <cell r="B426" t="str">
            <v>RWG (Research Working Group)</v>
          </cell>
          <cell r="C426">
            <v>10</v>
          </cell>
        </row>
        <row r="427">
          <cell r="A427">
            <v>159009</v>
          </cell>
          <cell r="B427" t="str">
            <v>Start Up &amp; PD Clearing</v>
          </cell>
          <cell r="C427">
            <v>10</v>
          </cell>
        </row>
        <row r="428">
          <cell r="A428">
            <v>160000</v>
          </cell>
          <cell r="B428" t="str">
            <v>ORS Intrnal Restrctd Residual Fund</v>
          </cell>
          <cell r="C428">
            <v>10</v>
          </cell>
        </row>
        <row r="429">
          <cell r="A429">
            <v>160001</v>
          </cell>
          <cell r="B429" t="str">
            <v>Residual funds from FSCO Contract</v>
          </cell>
          <cell r="C429">
            <v>10</v>
          </cell>
        </row>
        <row r="430">
          <cell r="A430">
            <v>160002</v>
          </cell>
          <cell r="B430" t="str">
            <v>Cleanwave project - Residual funds</v>
          </cell>
          <cell r="C430">
            <v>10</v>
          </cell>
        </row>
        <row r="431">
          <cell r="A431">
            <v>160003</v>
          </cell>
          <cell r="B431" t="str">
            <v>Environchill Cryogen- Residual Fund</v>
          </cell>
          <cell r="C431">
            <v>10</v>
          </cell>
        </row>
        <row r="432">
          <cell r="A432">
            <v>160004</v>
          </cell>
          <cell r="B432" t="str">
            <v>Volvo w/Auto 21-Residual fund</v>
          </cell>
          <cell r="C432">
            <v>10</v>
          </cell>
        </row>
        <row r="433">
          <cell r="A433">
            <v>160005</v>
          </cell>
          <cell r="B433" t="str">
            <v>Sartrex - Use of MaRS Lab</v>
          </cell>
          <cell r="C433">
            <v>10</v>
          </cell>
        </row>
        <row r="434">
          <cell r="A434">
            <v>160006</v>
          </cell>
          <cell r="B434" t="str">
            <v>CRIAQ - Modeling- Residual Fund</v>
          </cell>
          <cell r="C434">
            <v>10</v>
          </cell>
        </row>
        <row r="435">
          <cell r="A435">
            <v>160007</v>
          </cell>
          <cell r="B435" t="str">
            <v>Phoenix Canada -Residual Fund</v>
          </cell>
          <cell r="C435">
            <v>10</v>
          </cell>
        </row>
        <row r="436">
          <cell r="A436">
            <v>160008</v>
          </cell>
          <cell r="B436" t="str">
            <v>PEW - Residual funds</v>
          </cell>
          <cell r="C436">
            <v>10</v>
          </cell>
        </row>
        <row r="437">
          <cell r="A437">
            <v>160009</v>
          </cell>
          <cell r="B437" t="str">
            <v>Justice Canada - Residual Funds</v>
          </cell>
          <cell r="C437">
            <v>10</v>
          </cell>
        </row>
        <row r="438">
          <cell r="A438">
            <v>160010</v>
          </cell>
          <cell r="B438" t="str">
            <v>OPG Residual Fund</v>
          </cell>
          <cell r="C438">
            <v>10</v>
          </cell>
        </row>
        <row r="439">
          <cell r="A439">
            <v>160011</v>
          </cell>
          <cell r="B439" t="str">
            <v>Residual fund - OPG Fund #231118</v>
          </cell>
          <cell r="C439">
            <v>10</v>
          </cell>
        </row>
        <row r="440">
          <cell r="A440">
            <v>160012</v>
          </cell>
          <cell r="B440" t="str">
            <v>CNL Service fee for PI-F#218064</v>
          </cell>
          <cell r="C440">
            <v>10</v>
          </cell>
        </row>
        <row r="441">
          <cell r="A441">
            <v>160013</v>
          </cell>
          <cell r="B441" t="str">
            <v>IDRC- Service fee for PI- F#218044</v>
          </cell>
          <cell r="C441">
            <v>10</v>
          </cell>
        </row>
        <row r="442">
          <cell r="A442">
            <v>160014</v>
          </cell>
          <cell r="B442" t="str">
            <v>Residual fund-UOIT Matchng F#211184</v>
          </cell>
          <cell r="C442">
            <v>10</v>
          </cell>
        </row>
        <row r="443">
          <cell r="A443">
            <v>160015</v>
          </cell>
          <cell r="B443" t="str">
            <v>Residual fund - KIMM F# 221022</v>
          </cell>
          <cell r="C443">
            <v>10</v>
          </cell>
        </row>
        <row r="444">
          <cell r="A444">
            <v>160016</v>
          </cell>
          <cell r="B444" t="str">
            <v>Residual fund - OPG Fund#231043</v>
          </cell>
          <cell r="C444">
            <v>10</v>
          </cell>
        </row>
        <row r="445">
          <cell r="A445">
            <v>160999</v>
          </cell>
          <cell r="B445" t="str">
            <v>Internal Research Residual Fund</v>
          </cell>
          <cell r="C445">
            <v>10</v>
          </cell>
        </row>
        <row r="446">
          <cell r="A446">
            <v>161000</v>
          </cell>
          <cell r="B446" t="str">
            <v>DC/UOIT Innovative-Research Capacit</v>
          </cell>
          <cell r="C446">
            <v>10</v>
          </cell>
        </row>
        <row r="447">
          <cell r="A447">
            <v>161001</v>
          </cell>
          <cell r="B447" t="str">
            <v>DC/UOIT Innovative-Education</v>
          </cell>
          <cell r="C447">
            <v>10</v>
          </cell>
        </row>
        <row r="448">
          <cell r="A448">
            <v>161002</v>
          </cell>
          <cell r="B448" t="str">
            <v>DC/UOIT Innovative-Canada-Ireland</v>
          </cell>
          <cell r="C448">
            <v>10</v>
          </cell>
        </row>
        <row r="449">
          <cell r="A449">
            <v>161003</v>
          </cell>
          <cell r="B449" t="str">
            <v>DC/UOIT Innovative-Community</v>
          </cell>
          <cell r="C449">
            <v>10</v>
          </cell>
        </row>
        <row r="450">
          <cell r="A450">
            <v>161004</v>
          </cell>
          <cell r="B450" t="str">
            <v>DC/UOIT Innovative - ACE Centre</v>
          </cell>
          <cell r="C450">
            <v>10</v>
          </cell>
        </row>
        <row r="451">
          <cell r="A451">
            <v>161005</v>
          </cell>
          <cell r="B451" t="str">
            <v>DC/UOIT Innovative-Simulated Exper</v>
          </cell>
          <cell r="C451">
            <v>10</v>
          </cell>
        </row>
        <row r="452">
          <cell r="A452">
            <v>161006</v>
          </cell>
          <cell r="B452" t="str">
            <v>UOIT- UPF- Enhancing Student commut</v>
          </cell>
          <cell r="C452">
            <v>10</v>
          </cell>
        </row>
        <row r="453">
          <cell r="A453">
            <v>161007</v>
          </cell>
          <cell r="B453" t="str">
            <v>UOIT-REC VPRII-Electrochemical Ener</v>
          </cell>
          <cell r="C453">
            <v>10</v>
          </cell>
        </row>
        <row r="454">
          <cell r="A454">
            <v>161008</v>
          </cell>
          <cell r="B454" t="str">
            <v>UOIT- Dr.Deborah Saucier ERA-A</v>
          </cell>
          <cell r="C454">
            <v>10</v>
          </cell>
        </row>
        <row r="455">
          <cell r="A455">
            <v>161009</v>
          </cell>
          <cell r="B455" t="str">
            <v>UOIT- Dr.Deborah Saucier ERA-A</v>
          </cell>
          <cell r="C455">
            <v>10</v>
          </cell>
        </row>
        <row r="456">
          <cell r="A456">
            <v>161010</v>
          </cell>
          <cell r="B456" t="str">
            <v>UOIT-VPRII REC-Artificial Intellig</v>
          </cell>
          <cell r="C456">
            <v>10</v>
          </cell>
        </row>
        <row r="457">
          <cell r="A457">
            <v>161011</v>
          </cell>
          <cell r="B457" t="str">
            <v>UOIT-Dr.Deborah Saucier ERA-A</v>
          </cell>
          <cell r="C457">
            <v>10</v>
          </cell>
        </row>
        <row r="458">
          <cell r="A458">
            <v>161012</v>
          </cell>
          <cell r="B458" t="str">
            <v>UOIT-VPRII REC-Health Informatics</v>
          </cell>
          <cell r="C458">
            <v>10</v>
          </cell>
        </row>
        <row r="459">
          <cell r="A459">
            <v>161013</v>
          </cell>
          <cell r="B459" t="str">
            <v>UOIT-VPRII RIF A-Cloud-connected</v>
          </cell>
          <cell r="C459">
            <v>10</v>
          </cell>
        </row>
        <row r="460">
          <cell r="A460">
            <v>161014</v>
          </cell>
          <cell r="B460" t="str">
            <v>UOIT-VPRII RIF A-PIV System</v>
          </cell>
          <cell r="C460">
            <v>10</v>
          </cell>
        </row>
        <row r="461">
          <cell r="A461">
            <v>161015</v>
          </cell>
          <cell r="B461" t="str">
            <v>UOIT-Dr.Deborah Saucier ERA-A</v>
          </cell>
          <cell r="C461">
            <v>10</v>
          </cell>
        </row>
        <row r="462">
          <cell r="A462">
            <v>161016</v>
          </cell>
          <cell r="B462" t="str">
            <v>SSIF- Student Life Digital Communit</v>
          </cell>
          <cell r="C462">
            <v>10</v>
          </cell>
        </row>
        <row r="463">
          <cell r="A463">
            <v>161017</v>
          </cell>
          <cell r="B463" t="str">
            <v>UOIT-VPRII OPG/RIF-Stream C:ACE</v>
          </cell>
          <cell r="C463">
            <v>10</v>
          </cell>
        </row>
        <row r="464">
          <cell r="A464">
            <v>161018</v>
          </cell>
          <cell r="B464" t="str">
            <v>UOIT-VPRII RIF-Stream C-Refining</v>
          </cell>
          <cell r="C464">
            <v>10</v>
          </cell>
        </row>
        <row r="465">
          <cell r="A465">
            <v>161019</v>
          </cell>
          <cell r="B465" t="str">
            <v>UOIT-VPRII RIF-Stream A-Upgradin</v>
          </cell>
          <cell r="C465">
            <v>10</v>
          </cell>
        </row>
        <row r="466">
          <cell r="A466">
            <v>161020</v>
          </cell>
          <cell r="B466" t="str">
            <v>Available</v>
          </cell>
          <cell r="C466">
            <v>10</v>
          </cell>
        </row>
        <row r="467">
          <cell r="A467">
            <v>161021</v>
          </cell>
          <cell r="B467" t="str">
            <v>Available</v>
          </cell>
          <cell r="C467">
            <v>10</v>
          </cell>
        </row>
        <row r="468">
          <cell r="A468">
            <v>162000</v>
          </cell>
          <cell r="B468" t="str">
            <v>Start-Up &amp; PD-Closed</v>
          </cell>
          <cell r="C468">
            <v>10</v>
          </cell>
        </row>
        <row r="469">
          <cell r="A469">
            <v>163000</v>
          </cell>
          <cell r="B469" t="str">
            <v>Start-Up &amp; PD</v>
          </cell>
          <cell r="C469">
            <v>10</v>
          </cell>
        </row>
        <row r="470">
          <cell r="A470">
            <v>164000</v>
          </cell>
          <cell r="B470" t="str">
            <v>Start-Up &amp; PD-Closed</v>
          </cell>
          <cell r="C470">
            <v>10</v>
          </cell>
        </row>
        <row r="471">
          <cell r="A471">
            <v>165000</v>
          </cell>
          <cell r="B471" t="str">
            <v>Start-Up &amp; PD</v>
          </cell>
          <cell r="C471">
            <v>10</v>
          </cell>
        </row>
        <row r="472">
          <cell r="A472">
            <v>165001</v>
          </cell>
          <cell r="B472" t="str">
            <v>UOIT/ORS-Understanding</v>
          </cell>
          <cell r="C472">
            <v>10</v>
          </cell>
        </row>
        <row r="473">
          <cell r="A473">
            <v>166000</v>
          </cell>
          <cell r="B473" t="str">
            <v>Start-Up &amp; PD</v>
          </cell>
          <cell r="C473">
            <v>10</v>
          </cell>
        </row>
        <row r="474">
          <cell r="A474">
            <v>169000</v>
          </cell>
          <cell r="B474" t="str">
            <v>Start-Up &amp; PD-Closed</v>
          </cell>
          <cell r="C474">
            <v>10</v>
          </cell>
        </row>
        <row r="475">
          <cell r="A475">
            <v>170000</v>
          </cell>
          <cell r="B475" t="str">
            <v>BIT Team Research</v>
          </cell>
          <cell r="C475">
            <v>10</v>
          </cell>
        </row>
        <row r="476">
          <cell r="A476">
            <v>170001</v>
          </cell>
          <cell r="B476" t="str">
            <v>Internal Research Fund</v>
          </cell>
          <cell r="C476">
            <v>10</v>
          </cell>
        </row>
        <row r="477">
          <cell r="A477">
            <v>171000</v>
          </cell>
          <cell r="B477" t="str">
            <v>Open-Closed</v>
          </cell>
          <cell r="C477">
            <v>10</v>
          </cell>
        </row>
        <row r="478">
          <cell r="A478">
            <v>172000</v>
          </cell>
          <cell r="B478" t="str">
            <v>Voices of UOIT Project</v>
          </cell>
          <cell r="C478">
            <v>10</v>
          </cell>
        </row>
        <row r="479">
          <cell r="A479">
            <v>172001</v>
          </cell>
          <cell r="B479" t="str">
            <v>UOIT's Use of Digital Technology</v>
          </cell>
          <cell r="C479">
            <v>10</v>
          </cell>
        </row>
        <row r="480">
          <cell r="A480">
            <v>172002</v>
          </cell>
          <cell r="B480" t="str">
            <v>UOIT-Exploration into Assessment</v>
          </cell>
          <cell r="C480">
            <v>10</v>
          </cell>
        </row>
        <row r="481">
          <cell r="A481">
            <v>172003</v>
          </cell>
          <cell r="B481" t="str">
            <v>Steam 3D Lab Events</v>
          </cell>
          <cell r="C481">
            <v>10</v>
          </cell>
        </row>
        <row r="482">
          <cell r="A482">
            <v>172004</v>
          </cell>
          <cell r="B482" t="str">
            <v>EI Lab- Service Contracts</v>
          </cell>
          <cell r="C482">
            <v>10</v>
          </cell>
        </row>
        <row r="483">
          <cell r="A483">
            <v>173000</v>
          </cell>
          <cell r="B483" t="str">
            <v>Open-Closed</v>
          </cell>
          <cell r="C483">
            <v>10</v>
          </cell>
        </row>
        <row r="484">
          <cell r="A484">
            <v>173001</v>
          </cell>
          <cell r="B484" t="str">
            <v>OPG Management</v>
          </cell>
          <cell r="C484">
            <v>10</v>
          </cell>
        </row>
        <row r="485">
          <cell r="A485">
            <v>174000</v>
          </cell>
          <cell r="B485" t="str">
            <v>Open</v>
          </cell>
          <cell r="C485">
            <v>10</v>
          </cell>
        </row>
        <row r="486">
          <cell r="A486">
            <v>174001</v>
          </cell>
          <cell r="B486" t="str">
            <v>Restart Proj - Heat Engine System-C</v>
          </cell>
          <cell r="C486">
            <v>10</v>
          </cell>
        </row>
        <row r="487">
          <cell r="A487">
            <v>175000</v>
          </cell>
          <cell r="B487" t="str">
            <v>Open-closed</v>
          </cell>
          <cell r="C487">
            <v>10</v>
          </cell>
        </row>
        <row r="488">
          <cell r="A488">
            <v>176000</v>
          </cell>
          <cell r="B488" t="str">
            <v>Science Research/Other</v>
          </cell>
          <cell r="C488">
            <v>10</v>
          </cell>
        </row>
        <row r="489">
          <cell r="A489">
            <v>176001</v>
          </cell>
          <cell r="B489" t="str">
            <v>CS&amp;V Lab Operational Support</v>
          </cell>
          <cell r="C489">
            <v>10</v>
          </cell>
        </row>
        <row r="490">
          <cell r="A490">
            <v>177000</v>
          </cell>
          <cell r="B490" t="str">
            <v>Internal Matching Contribution</v>
          </cell>
          <cell r="C490">
            <v>10</v>
          </cell>
        </row>
        <row r="491">
          <cell r="A491">
            <v>177001</v>
          </cell>
          <cell r="B491" t="str">
            <v>UOITMatching-Activities Southlake</v>
          </cell>
          <cell r="C491">
            <v>10</v>
          </cell>
        </row>
        <row r="492">
          <cell r="A492">
            <v>179000</v>
          </cell>
          <cell r="B492" t="str">
            <v>UOIT Support - Ramon's CFI</v>
          </cell>
          <cell r="C492">
            <v>10</v>
          </cell>
        </row>
        <row r="493">
          <cell r="A493">
            <v>179001</v>
          </cell>
          <cell r="B493" t="str">
            <v>RBC-Support experiential learning i</v>
          </cell>
          <cell r="C493">
            <v>10</v>
          </cell>
        </row>
        <row r="494">
          <cell r="A494">
            <v>180000</v>
          </cell>
          <cell r="B494" t="str">
            <v>BIT UOIT Overhead</v>
          </cell>
          <cell r="C494">
            <v>10</v>
          </cell>
        </row>
        <row r="495">
          <cell r="A495">
            <v>180001</v>
          </cell>
          <cell r="B495" t="str">
            <v>FSSH UOIT Overhead</v>
          </cell>
          <cell r="C495">
            <v>10</v>
          </cell>
        </row>
        <row r="496">
          <cell r="A496">
            <v>180002</v>
          </cell>
          <cell r="B496" t="str">
            <v>Education UOIT Overhead</v>
          </cell>
          <cell r="C496">
            <v>10</v>
          </cell>
        </row>
        <row r="497">
          <cell r="A497">
            <v>180003</v>
          </cell>
          <cell r="B497" t="str">
            <v>ESNS UOIT Overhead</v>
          </cell>
          <cell r="C497">
            <v>10</v>
          </cell>
        </row>
        <row r="498">
          <cell r="A498">
            <v>180004</v>
          </cell>
          <cell r="B498" t="str">
            <v>EAS UOIT Overhead</v>
          </cell>
          <cell r="C498">
            <v>10</v>
          </cell>
        </row>
        <row r="499">
          <cell r="A499">
            <v>180005</v>
          </cell>
          <cell r="B499" t="str">
            <v>HS UOIT Overhead</v>
          </cell>
          <cell r="C499">
            <v>10</v>
          </cell>
        </row>
        <row r="500">
          <cell r="A500">
            <v>180006</v>
          </cell>
          <cell r="B500" t="str">
            <v>Science UOIT Overhead</v>
          </cell>
          <cell r="C500">
            <v>10</v>
          </cell>
        </row>
        <row r="501">
          <cell r="A501">
            <v>180007</v>
          </cell>
          <cell r="B501" t="str">
            <v>OAPR UOIT Overhead</v>
          </cell>
          <cell r="C501">
            <v>10</v>
          </cell>
        </row>
        <row r="502">
          <cell r="A502">
            <v>180008</v>
          </cell>
          <cell r="B502" t="str">
            <v>Overhead Research Infrastructure</v>
          </cell>
          <cell r="C502">
            <v>10</v>
          </cell>
        </row>
        <row r="503">
          <cell r="A503">
            <v>180009</v>
          </cell>
          <cell r="B503" t="str">
            <v>FSCO - Indirect/Overhead</v>
          </cell>
          <cell r="C503">
            <v>20</v>
          </cell>
        </row>
        <row r="504">
          <cell r="A504">
            <v>190000</v>
          </cell>
          <cell r="B504" t="str">
            <v>Highest Priority Unrestricted</v>
          </cell>
          <cell r="C504">
            <v>30</v>
          </cell>
        </row>
        <row r="505">
          <cell r="A505">
            <v>190001</v>
          </cell>
          <cell r="B505" t="str">
            <v>Debenture</v>
          </cell>
          <cell r="C505">
            <v>30</v>
          </cell>
        </row>
        <row r="506">
          <cell r="A506">
            <v>190002</v>
          </cell>
          <cell r="B506" t="str">
            <v>Designated Capital Fund</v>
          </cell>
          <cell r="C506">
            <v>30</v>
          </cell>
        </row>
        <row r="507">
          <cell r="A507">
            <v>190003</v>
          </cell>
          <cell r="B507" t="str">
            <v>Expendable Research</v>
          </cell>
          <cell r="C507">
            <v>30</v>
          </cell>
        </row>
        <row r="508">
          <cell r="A508">
            <v>190004</v>
          </cell>
          <cell r="B508" t="str">
            <v>Registration Fees</v>
          </cell>
          <cell r="C508">
            <v>30</v>
          </cell>
        </row>
        <row r="509">
          <cell r="A509">
            <v>190005</v>
          </cell>
          <cell r="B509" t="str">
            <v>Varsity Men's Hockey</v>
          </cell>
          <cell r="C509">
            <v>30</v>
          </cell>
        </row>
        <row r="510">
          <cell r="A510">
            <v>190006</v>
          </cell>
          <cell r="B510" t="str">
            <v>Solar Car</v>
          </cell>
          <cell r="C510">
            <v>30</v>
          </cell>
        </row>
        <row r="511">
          <cell r="A511">
            <v>190007</v>
          </cell>
          <cell r="B511" t="str">
            <v>Formula SAE Team</v>
          </cell>
          <cell r="C511">
            <v>30</v>
          </cell>
        </row>
        <row r="512">
          <cell r="A512">
            <v>190008</v>
          </cell>
          <cell r="B512" t="str">
            <v>Highest Priority Schol &amp; Burs</v>
          </cell>
          <cell r="C512">
            <v>30</v>
          </cell>
        </row>
        <row r="513">
          <cell r="A513">
            <v>190009</v>
          </cell>
          <cell r="B513" t="str">
            <v>EcoCar</v>
          </cell>
          <cell r="C513">
            <v>30</v>
          </cell>
        </row>
        <row r="514">
          <cell r="A514">
            <v>190010</v>
          </cell>
          <cell r="B514" t="str">
            <v>Rowing</v>
          </cell>
          <cell r="C514">
            <v>30</v>
          </cell>
        </row>
        <row r="515">
          <cell r="A515">
            <v>190011</v>
          </cell>
          <cell r="B515" t="str">
            <v>Highest Priority Research</v>
          </cell>
          <cell r="C515">
            <v>30</v>
          </cell>
        </row>
        <row r="516">
          <cell r="A516">
            <v>190012</v>
          </cell>
          <cell r="B516" t="str">
            <v>Highest Priority Capital</v>
          </cell>
          <cell r="C516">
            <v>30</v>
          </cell>
        </row>
        <row r="517">
          <cell r="A517">
            <v>190013</v>
          </cell>
          <cell r="B517" t="str">
            <v>Varsity Women's Hockey</v>
          </cell>
          <cell r="C517">
            <v>30</v>
          </cell>
        </row>
        <row r="518">
          <cell r="A518">
            <v>190014</v>
          </cell>
          <cell r="B518" t="str">
            <v>Varsity Tennis</v>
          </cell>
          <cell r="C518">
            <v>30</v>
          </cell>
        </row>
        <row r="519">
          <cell r="A519">
            <v>190015</v>
          </cell>
          <cell r="B519" t="str">
            <v>Varsity Soccer</v>
          </cell>
          <cell r="C519">
            <v>30</v>
          </cell>
        </row>
        <row r="520">
          <cell r="A520">
            <v>190016</v>
          </cell>
          <cell r="B520" t="str">
            <v>OPG Education Programs Support</v>
          </cell>
          <cell r="C520">
            <v>30</v>
          </cell>
        </row>
        <row r="521">
          <cell r="A521">
            <v>190017</v>
          </cell>
          <cell r="B521" t="str">
            <v>Boyce Chair - Natural Gas, ERC</v>
          </cell>
          <cell r="C521">
            <v>30</v>
          </cell>
        </row>
        <row r="522">
          <cell r="A522">
            <v>190018</v>
          </cell>
          <cell r="B522" t="str">
            <v>Library Fund</v>
          </cell>
          <cell r="C522">
            <v>30</v>
          </cell>
        </row>
        <row r="523">
          <cell r="A523">
            <v>190019</v>
          </cell>
          <cell r="B523" t="str">
            <v>Homecoming Revenue</v>
          </cell>
          <cell r="C523">
            <v>30</v>
          </cell>
        </row>
        <row r="524">
          <cell r="A524">
            <v>190020</v>
          </cell>
          <cell r="B524" t="str">
            <v>Annual Fund Priority Needs</v>
          </cell>
          <cell r="C524">
            <v>30</v>
          </cell>
        </row>
        <row r="525">
          <cell r="A525">
            <v>190021</v>
          </cell>
          <cell r="B525" t="str">
            <v>Commemorative Tree &amp; Bench Program</v>
          </cell>
          <cell r="C525">
            <v>30</v>
          </cell>
        </row>
        <row r="526">
          <cell r="A526">
            <v>190022</v>
          </cell>
          <cell r="B526" t="str">
            <v>Hold for Gift Designation</v>
          </cell>
          <cell r="C526">
            <v>30</v>
          </cell>
        </row>
        <row r="527">
          <cell r="A527">
            <v>190023</v>
          </cell>
          <cell r="B527" t="str">
            <v>Alumni Events Revenue</v>
          </cell>
          <cell r="C527">
            <v>30</v>
          </cell>
        </row>
        <row r="528">
          <cell r="A528">
            <v>190024</v>
          </cell>
          <cell r="B528" t="str">
            <v>Alumni Branded Material Sales</v>
          </cell>
          <cell r="C528">
            <v>30</v>
          </cell>
        </row>
        <row r="529">
          <cell r="A529">
            <v>190025</v>
          </cell>
          <cell r="B529" t="str">
            <v>Alumni Affinity Partner Revenue</v>
          </cell>
          <cell r="C529">
            <v>30</v>
          </cell>
        </row>
        <row r="530">
          <cell r="A530">
            <v>190026</v>
          </cell>
          <cell r="B530" t="str">
            <v>GE Canada Energy Lecture Series</v>
          </cell>
          <cell r="C530">
            <v>30</v>
          </cell>
        </row>
        <row r="531">
          <cell r="A531">
            <v>190027</v>
          </cell>
          <cell r="B531" t="str">
            <v>SIRC Capital</v>
          </cell>
          <cell r="C531">
            <v>30</v>
          </cell>
        </row>
        <row r="532">
          <cell r="A532">
            <v>190028</v>
          </cell>
          <cell r="B532" t="str">
            <v>CARIE Capital</v>
          </cell>
          <cell r="C532">
            <v>30</v>
          </cell>
        </row>
        <row r="533">
          <cell r="A533">
            <v>190029</v>
          </cell>
          <cell r="B533" t="str">
            <v>Athletics</v>
          </cell>
          <cell r="C533">
            <v>30</v>
          </cell>
        </row>
        <row r="534">
          <cell r="A534">
            <v>190030</v>
          </cell>
          <cell r="B534" t="str">
            <v>Boyce-Mass Transit Systems Research</v>
          </cell>
          <cell r="C534">
            <v>30</v>
          </cell>
        </row>
        <row r="535">
          <cell r="A535">
            <v>190031</v>
          </cell>
          <cell r="B535" t="str">
            <v>Boyce Engineering Innovation Studio</v>
          </cell>
          <cell r="C535">
            <v>30</v>
          </cell>
        </row>
        <row r="536">
          <cell r="A536">
            <v>190032</v>
          </cell>
          <cell r="B536" t="str">
            <v>Sponsorship Revenue</v>
          </cell>
          <cell r="C536">
            <v>30</v>
          </cell>
        </row>
        <row r="537">
          <cell r="A537">
            <v>190033</v>
          </cell>
          <cell r="B537" t="str">
            <v>Pi-Day Highest Priority</v>
          </cell>
          <cell r="C537">
            <v>30</v>
          </cell>
        </row>
        <row r="538">
          <cell r="A538">
            <v>190034</v>
          </cell>
          <cell r="B538" t="str">
            <v>Pi-Day FBIT</v>
          </cell>
          <cell r="C538">
            <v>30</v>
          </cell>
        </row>
        <row r="539">
          <cell r="A539">
            <v>190035</v>
          </cell>
          <cell r="B539" t="str">
            <v>Pi-Day FEAS</v>
          </cell>
          <cell r="C539">
            <v>30</v>
          </cell>
        </row>
        <row r="540">
          <cell r="A540">
            <v>190036</v>
          </cell>
          <cell r="B540" t="str">
            <v>Pi-Day FEd</v>
          </cell>
          <cell r="C540">
            <v>30</v>
          </cell>
        </row>
        <row r="541">
          <cell r="A541">
            <v>190037</v>
          </cell>
          <cell r="B541" t="str">
            <v>Pi-Day FESNS</v>
          </cell>
          <cell r="C541">
            <v>30</v>
          </cell>
        </row>
        <row r="542">
          <cell r="A542">
            <v>190038</v>
          </cell>
          <cell r="B542" t="str">
            <v>Pi-Day FHSci</v>
          </cell>
          <cell r="C542">
            <v>30</v>
          </cell>
        </row>
        <row r="543">
          <cell r="A543">
            <v>190039</v>
          </cell>
          <cell r="B543" t="str">
            <v>Pi-Day FSci</v>
          </cell>
          <cell r="C543">
            <v>30</v>
          </cell>
        </row>
        <row r="544">
          <cell r="A544">
            <v>190040</v>
          </cell>
          <cell r="B544" t="str">
            <v>Pi-Day FSSH</v>
          </cell>
          <cell r="C544">
            <v>30</v>
          </cell>
        </row>
        <row r="545">
          <cell r="A545">
            <v>190041</v>
          </cell>
          <cell r="B545" t="str">
            <v>Pi-Day SGS</v>
          </cell>
          <cell r="C545">
            <v>30</v>
          </cell>
        </row>
        <row r="546">
          <cell r="A546">
            <v>190042</v>
          </cell>
          <cell r="B546" t="str">
            <v>Pi-Day Athletics</v>
          </cell>
          <cell r="C546">
            <v>30</v>
          </cell>
        </row>
        <row r="547">
          <cell r="A547">
            <v>190043</v>
          </cell>
          <cell r="B547" t="str">
            <v>Student Design Team Fund</v>
          </cell>
          <cell r="C547">
            <v>30</v>
          </cell>
        </row>
        <row r="548">
          <cell r="A548">
            <v>190044</v>
          </cell>
          <cell r="B548" t="str">
            <v>Engineering Outreach</v>
          </cell>
          <cell r="C548">
            <v>30</v>
          </cell>
        </row>
        <row r="549">
          <cell r="A549">
            <v>190045</v>
          </cell>
          <cell r="B549" t="str">
            <v>RBC-City Idea Lab Program (CIL)</v>
          </cell>
          <cell r="C549">
            <v>30</v>
          </cell>
        </row>
        <row r="550">
          <cell r="A550">
            <v>190046</v>
          </cell>
          <cell r="B550" t="str">
            <v>Peer to Peer Mental Health Program</v>
          </cell>
          <cell r="C550">
            <v>30</v>
          </cell>
        </row>
        <row r="551">
          <cell r="A551">
            <v>190047</v>
          </cell>
          <cell r="B551" t="str">
            <v>ACE Enhancement Project</v>
          </cell>
          <cell r="C551">
            <v>30</v>
          </cell>
        </row>
        <row r="552">
          <cell r="A552">
            <v>190048</v>
          </cell>
          <cell r="B552" t="str">
            <v>Ctr on Hate/Bias/Extremism Support</v>
          </cell>
          <cell r="C552">
            <v>30</v>
          </cell>
        </row>
        <row r="553">
          <cell r="A553">
            <v>190049</v>
          </cell>
          <cell r="B553" t="str">
            <v>Brave The Future Unrestricted</v>
          </cell>
          <cell r="C553">
            <v>30</v>
          </cell>
        </row>
        <row r="554">
          <cell r="A554">
            <v>190100</v>
          </cell>
          <cell r="B554" t="str">
            <v>FBIT Dean's Fund</v>
          </cell>
          <cell r="C554">
            <v>30</v>
          </cell>
        </row>
        <row r="555">
          <cell r="A555">
            <v>190200</v>
          </cell>
          <cell r="B555" t="str">
            <v>FHS Dean's Fund</v>
          </cell>
          <cell r="C555">
            <v>30</v>
          </cell>
        </row>
        <row r="556">
          <cell r="A556">
            <v>190300</v>
          </cell>
          <cell r="B556" t="str">
            <v>FSSH Dean's Fund</v>
          </cell>
          <cell r="C556">
            <v>30</v>
          </cell>
        </row>
        <row r="557">
          <cell r="A557">
            <v>190400</v>
          </cell>
          <cell r="B557" t="str">
            <v>FE Dean's Fund</v>
          </cell>
          <cell r="C557">
            <v>30</v>
          </cell>
        </row>
        <row r="558">
          <cell r="A558">
            <v>190500</v>
          </cell>
          <cell r="B558" t="str">
            <v>FESNS Dean's Fund</v>
          </cell>
          <cell r="C558">
            <v>30</v>
          </cell>
        </row>
        <row r="559">
          <cell r="A559">
            <v>190600</v>
          </cell>
          <cell r="B559" t="str">
            <v>FS Dean's Fund</v>
          </cell>
          <cell r="C559">
            <v>30</v>
          </cell>
        </row>
        <row r="560">
          <cell r="A560">
            <v>190700</v>
          </cell>
          <cell r="B560" t="str">
            <v>FEAS Dean's Fund</v>
          </cell>
          <cell r="C560">
            <v>30</v>
          </cell>
        </row>
        <row r="561">
          <cell r="A561">
            <v>190800</v>
          </cell>
          <cell r="B561" t="str">
            <v>General Exp. Graduate Scholarship</v>
          </cell>
          <cell r="C561">
            <v>30</v>
          </cell>
        </row>
        <row r="562">
          <cell r="A562">
            <v>190801</v>
          </cell>
          <cell r="B562" t="str">
            <v xml:space="preserve">General Exp. OGS/OGSS Scholarship </v>
          </cell>
          <cell r="C562">
            <v>30</v>
          </cell>
        </row>
        <row r="563">
          <cell r="A563">
            <v>190802</v>
          </cell>
          <cell r="B563" t="str">
            <v>General Exp. Graduate Bursary</v>
          </cell>
          <cell r="C563">
            <v>30</v>
          </cell>
        </row>
        <row r="564">
          <cell r="A564">
            <v>190803</v>
          </cell>
          <cell r="B564" t="str">
            <v>Prichard Graduate Award</v>
          </cell>
          <cell r="C564">
            <v>30</v>
          </cell>
        </row>
        <row r="565">
          <cell r="A565">
            <v>190804</v>
          </cell>
          <cell r="B565" t="str">
            <v>CultureWorks Graduate Award</v>
          </cell>
          <cell r="C565">
            <v>30</v>
          </cell>
        </row>
        <row r="566">
          <cell r="A566">
            <v>190805</v>
          </cell>
          <cell r="B566" t="str">
            <v>ICCD Graduate Scholarship Fund</v>
          </cell>
          <cell r="C566">
            <v>30</v>
          </cell>
        </row>
        <row r="567">
          <cell r="A567">
            <v>190806</v>
          </cell>
          <cell r="B567" t="str">
            <v>Morris-Caribbean Friends Grad Schol</v>
          </cell>
          <cell r="C567">
            <v>30</v>
          </cell>
        </row>
        <row r="568">
          <cell r="A568">
            <v>190807</v>
          </cell>
          <cell r="B568" t="str">
            <v>ICCD International Grad Scholarship</v>
          </cell>
          <cell r="C568">
            <v>30</v>
          </cell>
        </row>
        <row r="569">
          <cell r="A569">
            <v>190808</v>
          </cell>
          <cell r="B569" t="str">
            <v>OGS,Supported by Lawson Gay Family</v>
          </cell>
          <cell r="C569">
            <v>30</v>
          </cell>
        </row>
        <row r="570">
          <cell r="A570">
            <v>190809</v>
          </cell>
          <cell r="B570" t="str">
            <v>OGS,Supported by Nutall Family</v>
          </cell>
          <cell r="C570">
            <v>30</v>
          </cell>
        </row>
        <row r="571">
          <cell r="A571">
            <v>190810</v>
          </cell>
          <cell r="B571" t="str">
            <v>OGS,Oshawa Parkwood Rotary Club</v>
          </cell>
          <cell r="C571">
            <v>30</v>
          </cell>
        </row>
        <row r="572">
          <cell r="A572">
            <v>190811</v>
          </cell>
          <cell r="B572" t="str">
            <v>OGS, Supported by Lovell Dividends</v>
          </cell>
          <cell r="C572">
            <v>30</v>
          </cell>
        </row>
        <row r="573">
          <cell r="A573">
            <v>190812</v>
          </cell>
          <cell r="B573" t="str">
            <v>OGS, Supported by J.J McGuire</v>
          </cell>
          <cell r="C573">
            <v>30</v>
          </cell>
        </row>
        <row r="574">
          <cell r="A574">
            <v>190813</v>
          </cell>
          <cell r="B574" t="str">
            <v>OGS, Supported by OCI</v>
          </cell>
          <cell r="C574">
            <v>30</v>
          </cell>
        </row>
        <row r="575">
          <cell r="A575">
            <v>190814</v>
          </cell>
          <cell r="B575" t="str">
            <v>OGS, Supported by Durham Medical</v>
          </cell>
          <cell r="C575">
            <v>30</v>
          </cell>
        </row>
        <row r="576">
          <cell r="A576">
            <v>190815</v>
          </cell>
          <cell r="B576" t="str">
            <v>OGS, Clinical Lab Leaders of Ont</v>
          </cell>
          <cell r="C576">
            <v>30</v>
          </cell>
        </row>
        <row r="577">
          <cell r="A577">
            <v>190816</v>
          </cell>
          <cell r="B577" t="str">
            <v>OGS, Devon and Linda Biddle</v>
          </cell>
          <cell r="C577">
            <v>30</v>
          </cell>
        </row>
        <row r="578">
          <cell r="A578">
            <v>190817</v>
          </cell>
          <cell r="B578" t="str">
            <v>OGS, Supported by Carol Gifford</v>
          </cell>
          <cell r="C578">
            <v>30</v>
          </cell>
        </row>
        <row r="579">
          <cell r="A579">
            <v>190818</v>
          </cell>
          <cell r="B579" t="str">
            <v>Zilinsky Graduate Scholarship</v>
          </cell>
          <cell r="C579">
            <v>30</v>
          </cell>
        </row>
        <row r="580">
          <cell r="A580">
            <v>190819</v>
          </cell>
          <cell r="B580" t="str">
            <v>SGPS Dean's Fund</v>
          </cell>
          <cell r="C580">
            <v>30</v>
          </cell>
        </row>
        <row r="581">
          <cell r="A581">
            <v>190900</v>
          </cell>
          <cell r="B581" t="str">
            <v>Indigenous Student Ctr Priorities</v>
          </cell>
          <cell r="C581">
            <v>30</v>
          </cell>
        </row>
        <row r="582">
          <cell r="A582">
            <v>191000</v>
          </cell>
          <cell r="B582" t="str">
            <v>Wilson Furniture Bursary</v>
          </cell>
          <cell r="C582">
            <v>30</v>
          </cell>
        </row>
        <row r="583">
          <cell r="A583">
            <v>191001</v>
          </cell>
          <cell r="B583" t="str">
            <v>Retired Teachers Association</v>
          </cell>
          <cell r="C583">
            <v>30</v>
          </cell>
        </row>
        <row r="584">
          <cell r="A584">
            <v>191002</v>
          </cell>
          <cell r="B584" t="str">
            <v>Surgical Suite Memorial Fund</v>
          </cell>
          <cell r="C584">
            <v>30</v>
          </cell>
        </row>
        <row r="585">
          <cell r="A585">
            <v>191003</v>
          </cell>
          <cell r="B585" t="str">
            <v>OCI-Jack Howett Award</v>
          </cell>
          <cell r="C585">
            <v>30</v>
          </cell>
        </row>
        <row r="586">
          <cell r="A586">
            <v>191004</v>
          </cell>
          <cell r="B586" t="str">
            <v>Durham Filipino - Cdn Society Award</v>
          </cell>
          <cell r="C586">
            <v>30</v>
          </cell>
        </row>
        <row r="587">
          <cell r="A587">
            <v>191005</v>
          </cell>
          <cell r="B587" t="str">
            <v>M.J. Gerrow Award</v>
          </cell>
          <cell r="C587">
            <v>30</v>
          </cell>
        </row>
        <row r="588">
          <cell r="A588">
            <v>191006</v>
          </cell>
          <cell r="B588" t="str">
            <v>Hubbell Canada Award</v>
          </cell>
          <cell r="C588">
            <v>30</v>
          </cell>
        </row>
        <row r="589">
          <cell r="A589">
            <v>191007</v>
          </cell>
          <cell r="B589" t="str">
            <v>HSBC Bank Canada Awards</v>
          </cell>
          <cell r="C589">
            <v>30</v>
          </cell>
        </row>
        <row r="590">
          <cell r="A590">
            <v>191008</v>
          </cell>
          <cell r="B590" t="str">
            <v>Lenovo (Canada) Inc. Access Awards</v>
          </cell>
          <cell r="C590">
            <v>30</v>
          </cell>
        </row>
        <row r="591">
          <cell r="A591">
            <v>191009</v>
          </cell>
          <cell r="B591" t="str">
            <v>Ontario Power Generation Award</v>
          </cell>
          <cell r="C591">
            <v>30</v>
          </cell>
        </row>
        <row r="592">
          <cell r="A592">
            <v>191010</v>
          </cell>
          <cell r="B592" t="str">
            <v>Greater Oshawa Chamber of Commerce</v>
          </cell>
          <cell r="C592">
            <v>30</v>
          </cell>
        </row>
        <row r="593">
          <cell r="A593">
            <v>191011</v>
          </cell>
          <cell r="B593" t="str">
            <v xml:space="preserve">Neighbourhoods of Windfields Farm </v>
          </cell>
          <cell r="C593">
            <v>30</v>
          </cell>
        </row>
        <row r="594">
          <cell r="A594">
            <v>191012</v>
          </cell>
          <cell r="B594" t="str">
            <v>Robert Darou Norris Prichard Fund</v>
          </cell>
          <cell r="C594">
            <v>30</v>
          </cell>
        </row>
        <row r="595">
          <cell r="A595">
            <v>191013</v>
          </cell>
          <cell r="B595" t="str">
            <v>Vickie Knox Award</v>
          </cell>
          <cell r="C595">
            <v>30</v>
          </cell>
        </row>
        <row r="596">
          <cell r="A596">
            <v>191014</v>
          </cell>
          <cell r="B596" t="str">
            <v>Lifelabs Award</v>
          </cell>
          <cell r="C596">
            <v>30</v>
          </cell>
        </row>
        <row r="597">
          <cell r="A597">
            <v>191015</v>
          </cell>
          <cell r="B597" t="str">
            <v>The Clinical Lab. Leadership Award</v>
          </cell>
          <cell r="C597">
            <v>30</v>
          </cell>
        </row>
        <row r="598">
          <cell r="A598">
            <v>191016</v>
          </cell>
          <cell r="B598" t="str">
            <v>Antionio &amp; Ida Albis Award</v>
          </cell>
          <cell r="C598">
            <v>30</v>
          </cell>
        </row>
        <row r="599">
          <cell r="A599">
            <v>191017</v>
          </cell>
          <cell r="B599" t="str">
            <v>Jim Witty Award</v>
          </cell>
          <cell r="C599">
            <v>30</v>
          </cell>
        </row>
        <row r="600">
          <cell r="A600">
            <v>191018</v>
          </cell>
          <cell r="B600" t="str">
            <v>Grace Fund Bursary</v>
          </cell>
          <cell r="C600">
            <v>30</v>
          </cell>
        </row>
        <row r="601">
          <cell r="A601">
            <v>191019</v>
          </cell>
          <cell r="B601" t="str">
            <v>CLC Residence Life Award</v>
          </cell>
          <cell r="C601">
            <v>30</v>
          </cell>
        </row>
        <row r="602">
          <cell r="A602">
            <v>191020</v>
          </cell>
          <cell r="B602" t="str">
            <v>Bill Robinson Bursary</v>
          </cell>
          <cell r="C602">
            <v>30</v>
          </cell>
        </row>
        <row r="603">
          <cell r="A603">
            <v>191021</v>
          </cell>
          <cell r="B603" t="str">
            <v>Gamma-Dynacare Scholarship</v>
          </cell>
          <cell r="C603">
            <v>30</v>
          </cell>
        </row>
        <row r="604">
          <cell r="A604">
            <v>191022</v>
          </cell>
          <cell r="B604" t="str">
            <v>Echoscan Entrance Scholarship</v>
          </cell>
          <cell r="C604">
            <v>30</v>
          </cell>
        </row>
        <row r="605">
          <cell r="A605">
            <v>191023</v>
          </cell>
          <cell r="B605" t="str">
            <v>D. Simmonds Entrepreneurship Award</v>
          </cell>
          <cell r="C605">
            <v>30</v>
          </cell>
        </row>
        <row r="606">
          <cell r="A606">
            <v>191024</v>
          </cell>
          <cell r="B606" t="str">
            <v>HR Assoc. of Durham Scholarship</v>
          </cell>
          <cell r="C606">
            <v>30</v>
          </cell>
        </row>
        <row r="607">
          <cell r="A607">
            <v>191025</v>
          </cell>
          <cell r="B607" t="str">
            <v>Gary Milovick Memorial Award</v>
          </cell>
          <cell r="C607">
            <v>30</v>
          </cell>
        </row>
        <row r="608">
          <cell r="A608">
            <v>191026</v>
          </cell>
          <cell r="B608" t="str">
            <v>KINSA-Best Buy Canada Award</v>
          </cell>
          <cell r="C608">
            <v>30</v>
          </cell>
        </row>
        <row r="609">
          <cell r="A609">
            <v>191027</v>
          </cell>
          <cell r="B609" t="str">
            <v>Joseph Rooney Memorial Scholarship</v>
          </cell>
          <cell r="C609">
            <v>30</v>
          </cell>
        </row>
        <row r="610">
          <cell r="A610">
            <v>191028</v>
          </cell>
          <cell r="B610" t="str">
            <v>K.J. Blencoe Award</v>
          </cell>
          <cell r="C610">
            <v>30</v>
          </cell>
        </row>
        <row r="611">
          <cell r="A611">
            <v>191029</v>
          </cell>
          <cell r="B611" t="str">
            <v>Goodwin Family Bursary</v>
          </cell>
          <cell r="C611">
            <v>30</v>
          </cell>
        </row>
        <row r="612">
          <cell r="A612">
            <v>191030</v>
          </cell>
          <cell r="B612" t="str">
            <v>Prudencio Black Bursary</v>
          </cell>
          <cell r="C612">
            <v>30</v>
          </cell>
        </row>
        <row r="613">
          <cell r="A613">
            <v>191031</v>
          </cell>
          <cell r="B613" t="str">
            <v>Messier-Dowty Award</v>
          </cell>
          <cell r="C613">
            <v>30</v>
          </cell>
        </row>
        <row r="614">
          <cell r="A614">
            <v>191032</v>
          </cell>
          <cell r="B614" t="str">
            <v>Michael Starr Award</v>
          </cell>
          <cell r="C614">
            <v>30</v>
          </cell>
        </row>
        <row r="615">
          <cell r="A615">
            <v>191033</v>
          </cell>
          <cell r="B615" t="str">
            <v>CultureWorks Fund</v>
          </cell>
          <cell r="C615">
            <v>30</v>
          </cell>
        </row>
        <row r="616">
          <cell r="A616">
            <v>191034</v>
          </cell>
          <cell r="B616" t="str">
            <v>Expendable General Bursary</v>
          </cell>
          <cell r="C616">
            <v>30</v>
          </cell>
        </row>
        <row r="617">
          <cell r="A617">
            <v>191035</v>
          </cell>
          <cell r="B617" t="str">
            <v>Expendable General Scholarship</v>
          </cell>
          <cell r="C617">
            <v>30</v>
          </cell>
        </row>
        <row r="618">
          <cell r="A618">
            <v>191036</v>
          </cell>
          <cell r="B618" t="str">
            <v>International Student Emergency Fnd</v>
          </cell>
          <cell r="C618">
            <v>30</v>
          </cell>
        </row>
        <row r="619">
          <cell r="A619">
            <v>191037</v>
          </cell>
          <cell r="B619" t="str">
            <v>Emergency Bursary</v>
          </cell>
          <cell r="C619">
            <v>30</v>
          </cell>
        </row>
        <row r="620">
          <cell r="A620">
            <v>191038</v>
          </cell>
          <cell r="B620" t="str">
            <v>Central East CCAC Award</v>
          </cell>
          <cell r="C620">
            <v>30</v>
          </cell>
        </row>
        <row r="621">
          <cell r="A621">
            <v>191039</v>
          </cell>
          <cell r="B621" t="str">
            <v>West-Moynes Mens Soccer Scholarship</v>
          </cell>
          <cell r="C621">
            <v>30</v>
          </cell>
        </row>
        <row r="622">
          <cell r="A622">
            <v>191040</v>
          </cell>
          <cell r="B622" t="str">
            <v>Chris Kostka Leadership Award</v>
          </cell>
          <cell r="C622">
            <v>30</v>
          </cell>
        </row>
        <row r="623">
          <cell r="A623">
            <v>191041</v>
          </cell>
          <cell r="B623" t="str">
            <v>ICCD Entrance Scholarship</v>
          </cell>
          <cell r="C623">
            <v>30</v>
          </cell>
        </row>
        <row r="624">
          <cell r="A624">
            <v>191042</v>
          </cell>
          <cell r="B624" t="str">
            <v>ICCD Gravina Scholarship</v>
          </cell>
          <cell r="C624">
            <v>30</v>
          </cell>
        </row>
        <row r="625">
          <cell r="A625">
            <v>191043</v>
          </cell>
          <cell r="B625" t="str">
            <v>ICCD Space Age Electric Scholarship</v>
          </cell>
          <cell r="C625">
            <v>30</v>
          </cell>
        </row>
        <row r="626">
          <cell r="A626">
            <v>191044</v>
          </cell>
          <cell r="B626" t="str">
            <v>ICCD Magnone Scholarship</v>
          </cell>
          <cell r="C626">
            <v>30</v>
          </cell>
        </row>
        <row r="627">
          <cell r="A627">
            <v>191045</v>
          </cell>
          <cell r="B627" t="str">
            <v>ICCD Revere &amp; Nova Scholarship</v>
          </cell>
          <cell r="C627">
            <v>30</v>
          </cell>
        </row>
        <row r="628">
          <cell r="A628">
            <v>191046</v>
          </cell>
          <cell r="B628" t="str">
            <v>ICCD Osso Scholarship</v>
          </cell>
          <cell r="C628">
            <v>30</v>
          </cell>
        </row>
        <row r="629">
          <cell r="A629">
            <v>191047</v>
          </cell>
          <cell r="B629" t="str">
            <v>Stirling Entrance</v>
          </cell>
          <cell r="C629">
            <v>30</v>
          </cell>
        </row>
        <row r="630">
          <cell r="A630">
            <v>191048</v>
          </cell>
          <cell r="B630" t="str">
            <v>Stirling Education</v>
          </cell>
          <cell r="C630">
            <v>30</v>
          </cell>
        </row>
        <row r="631">
          <cell r="A631">
            <v>191049</v>
          </cell>
          <cell r="B631" t="str">
            <v>Founding Dean of Science Grad Award</v>
          </cell>
          <cell r="C631">
            <v>30</v>
          </cell>
        </row>
        <row r="632">
          <cell r="A632">
            <v>191050</v>
          </cell>
          <cell r="B632" t="str">
            <v>Victoria Legacy Expendable Bursary</v>
          </cell>
          <cell r="C632">
            <v>30</v>
          </cell>
        </row>
        <row r="633">
          <cell r="A633">
            <v>191051</v>
          </cell>
          <cell r="B633" t="str">
            <v>Robert Coke Memorial Bursary - Exp</v>
          </cell>
          <cell r="C633">
            <v>30</v>
          </cell>
        </row>
        <row r="634">
          <cell r="A634">
            <v>191052</v>
          </cell>
          <cell r="B634" t="str">
            <v>Jo Aldwinckle Award</v>
          </cell>
          <cell r="C634">
            <v>30</v>
          </cell>
        </row>
        <row r="635">
          <cell r="A635">
            <v>191053</v>
          </cell>
          <cell r="B635" t="str">
            <v>Ajax Ride4 Youth Bursary</v>
          </cell>
          <cell r="C635">
            <v>30</v>
          </cell>
        </row>
        <row r="636">
          <cell r="A636">
            <v>191054</v>
          </cell>
          <cell r="B636" t="str">
            <v>Senior Class Challenge Award</v>
          </cell>
          <cell r="C636">
            <v>30</v>
          </cell>
        </row>
        <row r="637">
          <cell r="A637">
            <v>191055</v>
          </cell>
          <cell r="B637" t="str">
            <v>Sr. Class Challenge Award(Student)</v>
          </cell>
          <cell r="C637">
            <v>30</v>
          </cell>
        </row>
        <row r="638">
          <cell r="A638">
            <v>191056</v>
          </cell>
          <cell r="B638" t="str">
            <v>Bobbie McTiernan Bursary</v>
          </cell>
          <cell r="C638">
            <v>30</v>
          </cell>
        </row>
        <row r="639">
          <cell r="A639">
            <v>191057</v>
          </cell>
          <cell r="B639" t="str">
            <v>Vanhaverbeke Scholarship</v>
          </cell>
          <cell r="C639">
            <v>30</v>
          </cell>
        </row>
        <row r="640">
          <cell r="A640">
            <v>191058</v>
          </cell>
          <cell r="B640" t="str">
            <v>McGarry amily Scholarship</v>
          </cell>
          <cell r="C640">
            <v>30</v>
          </cell>
        </row>
        <row r="641">
          <cell r="A641">
            <v>191059</v>
          </cell>
          <cell r="B641" t="str">
            <v>Francis Lyle Somers Mem Bursary</v>
          </cell>
          <cell r="C641">
            <v>30</v>
          </cell>
        </row>
        <row r="642">
          <cell r="A642">
            <v>191060</v>
          </cell>
          <cell r="B642" t="str">
            <v>Independent Project Mgrs Bursary</v>
          </cell>
          <cell r="C642">
            <v>30</v>
          </cell>
        </row>
        <row r="643">
          <cell r="A643">
            <v>191061</v>
          </cell>
          <cell r="B643" t="str">
            <v>RTO D28 Bursary</v>
          </cell>
          <cell r="C643">
            <v>30</v>
          </cell>
        </row>
        <row r="644">
          <cell r="A644">
            <v>191062</v>
          </cell>
          <cell r="B644" t="str">
            <v>Student Success Fund</v>
          </cell>
          <cell r="C644">
            <v>30</v>
          </cell>
        </row>
        <row r="645">
          <cell r="A645">
            <v>191063</v>
          </cell>
          <cell r="B645" t="str">
            <v>Women in Engineering</v>
          </cell>
          <cell r="C645">
            <v>30</v>
          </cell>
        </row>
        <row r="646">
          <cell r="A646">
            <v>191064</v>
          </cell>
          <cell r="B646" t="str">
            <v>Durham Womens Lacrosse League Award</v>
          </cell>
          <cell r="C646">
            <v>30</v>
          </cell>
        </row>
        <row r="647">
          <cell r="A647">
            <v>191065</v>
          </cell>
          <cell r="B647" t="str">
            <v>Oshawa Dental House-Dr. Danis Award</v>
          </cell>
          <cell r="C647">
            <v>30</v>
          </cell>
        </row>
        <row r="648">
          <cell r="A648">
            <v>191066</v>
          </cell>
          <cell r="B648" t="str">
            <v>James Barnett Bursary</v>
          </cell>
          <cell r="C648">
            <v>30</v>
          </cell>
        </row>
        <row r="649">
          <cell r="A649">
            <v>191067</v>
          </cell>
          <cell r="B649" t="str">
            <v>Virani Family Bursary</v>
          </cell>
          <cell r="C649">
            <v>30</v>
          </cell>
        </row>
        <row r="650">
          <cell r="A650">
            <v>191068</v>
          </cell>
          <cell r="B650" t="str">
            <v>Hydro One - WIEUC</v>
          </cell>
          <cell r="C650">
            <v>30</v>
          </cell>
        </row>
        <row r="651">
          <cell r="A651">
            <v>191069</v>
          </cell>
          <cell r="B651" t="str">
            <v>Flaherty Dow Elliott &amp; McCarthy Exp</v>
          </cell>
          <cell r="C651">
            <v>30</v>
          </cell>
        </row>
        <row r="652">
          <cell r="A652">
            <v>191070</v>
          </cell>
          <cell r="B652" t="str">
            <v>COCA Bursary</v>
          </cell>
          <cell r="C652">
            <v>30</v>
          </cell>
        </row>
        <row r="653">
          <cell r="A653">
            <v>191071</v>
          </cell>
          <cell r="B653" t="str">
            <v>OPG-In-Course Scholarship</v>
          </cell>
          <cell r="C653">
            <v>30</v>
          </cell>
        </row>
        <row r="654">
          <cell r="A654">
            <v>191072</v>
          </cell>
          <cell r="B654" t="str">
            <v>Village Suites Oshawa Bursary</v>
          </cell>
          <cell r="C654">
            <v>30</v>
          </cell>
        </row>
        <row r="655">
          <cell r="A655">
            <v>191073</v>
          </cell>
          <cell r="B655" t="str">
            <v>NorthStar(Emergency Fund)</v>
          </cell>
          <cell r="C655">
            <v>30</v>
          </cell>
        </row>
        <row r="656">
          <cell r="A656">
            <v>191074</v>
          </cell>
          <cell r="B656" t="str">
            <v>KPMG Foundation Bursary</v>
          </cell>
          <cell r="C656">
            <v>30</v>
          </cell>
        </row>
        <row r="657">
          <cell r="A657">
            <v>191075</v>
          </cell>
          <cell r="B657" t="str">
            <v>Multicultural Council Bursary</v>
          </cell>
          <cell r="C657">
            <v>30</v>
          </cell>
        </row>
        <row r="658">
          <cell r="A658">
            <v>191076</v>
          </cell>
          <cell r="B658" t="str">
            <v>St. Louis Bar &amp; Grill Award</v>
          </cell>
          <cell r="C658">
            <v>30</v>
          </cell>
        </row>
        <row r="659">
          <cell r="A659">
            <v>191077</v>
          </cell>
          <cell r="B659" t="str">
            <v>Daniel Gazarek Entrepreneurship Awa</v>
          </cell>
          <cell r="C659">
            <v>30</v>
          </cell>
        </row>
        <row r="660">
          <cell r="A660">
            <v>191078</v>
          </cell>
          <cell r="B660" t="str">
            <v>Manon Lemonds &amp; Pierre Hinse Award</v>
          </cell>
          <cell r="C660">
            <v>30</v>
          </cell>
        </row>
        <row r="661">
          <cell r="A661">
            <v>191079</v>
          </cell>
          <cell r="B661" t="str">
            <v>Ian Young Bursary</v>
          </cell>
          <cell r="C661">
            <v>30</v>
          </cell>
        </row>
        <row r="662">
          <cell r="A662">
            <v>191080</v>
          </cell>
          <cell r="B662" t="str">
            <v>Rotary Club of Ajax Bursary</v>
          </cell>
          <cell r="C662">
            <v>30</v>
          </cell>
        </row>
        <row r="663">
          <cell r="A663">
            <v>191081</v>
          </cell>
          <cell r="B663" t="str">
            <v>Class of xx Award</v>
          </cell>
          <cell r="C663">
            <v>30</v>
          </cell>
        </row>
        <row r="664">
          <cell r="A664">
            <v>191082</v>
          </cell>
          <cell r="B664" t="str">
            <v>Five Points Mall Bursary</v>
          </cell>
          <cell r="C664">
            <v>30</v>
          </cell>
        </row>
        <row r="665">
          <cell r="A665">
            <v>191083</v>
          </cell>
          <cell r="B665" t="str">
            <v>Rotary Club of Pickering Bursary</v>
          </cell>
          <cell r="C665">
            <v>30</v>
          </cell>
        </row>
        <row r="666">
          <cell r="A666">
            <v>191084</v>
          </cell>
          <cell r="B666" t="str">
            <v>Five points Mall Ent Scholarship</v>
          </cell>
          <cell r="C666">
            <v>30</v>
          </cell>
        </row>
        <row r="667">
          <cell r="A667">
            <v>191085</v>
          </cell>
          <cell r="B667" t="str">
            <v>Temmer Enterprises Ltd.Bursary</v>
          </cell>
          <cell r="C667">
            <v>30</v>
          </cell>
        </row>
        <row r="668">
          <cell r="A668">
            <v>191086</v>
          </cell>
          <cell r="B668" t="str">
            <v>Ukrainian Credit Union Scholarship</v>
          </cell>
          <cell r="C668">
            <v>30</v>
          </cell>
        </row>
        <row r="669">
          <cell r="A669">
            <v>191087</v>
          </cell>
          <cell r="B669" t="str">
            <v>Owasco Scholarship</v>
          </cell>
          <cell r="C669">
            <v>30</v>
          </cell>
        </row>
        <row r="670">
          <cell r="A670">
            <v>191088</v>
          </cell>
          <cell r="B670" t="str">
            <v>Johnson Inc. Scholarships</v>
          </cell>
          <cell r="C670">
            <v>30</v>
          </cell>
        </row>
        <row r="671">
          <cell r="A671">
            <v>191089</v>
          </cell>
          <cell r="B671" t="str">
            <v>Rotary Club of Port Perry Bursary</v>
          </cell>
          <cell r="C671">
            <v>30</v>
          </cell>
        </row>
        <row r="672">
          <cell r="A672">
            <v>191090</v>
          </cell>
          <cell r="B672" t="str">
            <v>The Compton Family Award</v>
          </cell>
          <cell r="C672">
            <v>30</v>
          </cell>
        </row>
        <row r="673">
          <cell r="A673">
            <v>191091</v>
          </cell>
          <cell r="B673" t="str">
            <v>UNIFOR Social Justice Bursary</v>
          </cell>
          <cell r="C673">
            <v>30</v>
          </cell>
        </row>
        <row r="674">
          <cell r="A674">
            <v>191092</v>
          </cell>
          <cell r="B674" t="str">
            <v>UNIFOR Social Justice Scholarship</v>
          </cell>
          <cell r="C674">
            <v>30</v>
          </cell>
        </row>
        <row r="675">
          <cell r="A675">
            <v>191093</v>
          </cell>
          <cell r="B675" t="str">
            <v>Professional Eng In-Course Schol</v>
          </cell>
          <cell r="C675">
            <v>30</v>
          </cell>
        </row>
        <row r="676">
          <cell r="A676">
            <v>191094</v>
          </cell>
          <cell r="B676" t="str">
            <v>Professional Eng Entrance Schol</v>
          </cell>
          <cell r="C676">
            <v>30</v>
          </cell>
        </row>
        <row r="677">
          <cell r="A677">
            <v>191095</v>
          </cell>
          <cell r="B677" t="str">
            <v>RBC Capstone Award</v>
          </cell>
          <cell r="C677">
            <v>30</v>
          </cell>
        </row>
        <row r="678">
          <cell r="A678">
            <v>191096</v>
          </cell>
          <cell r="B678" t="str">
            <v>Faculty Champion Award-Homecoming</v>
          </cell>
          <cell r="C678">
            <v>30</v>
          </cell>
        </row>
        <row r="679">
          <cell r="A679">
            <v>191097</v>
          </cell>
          <cell r="B679" t="str">
            <v>Student Champion Award-Homecoming</v>
          </cell>
          <cell r="C679">
            <v>30</v>
          </cell>
        </row>
        <row r="680">
          <cell r="A680">
            <v>191098</v>
          </cell>
          <cell r="B680" t="str">
            <v>Alumni Champion Award-Homecoming</v>
          </cell>
          <cell r="C680">
            <v>30</v>
          </cell>
        </row>
        <row r="681">
          <cell r="A681">
            <v>191099</v>
          </cell>
          <cell r="B681" t="str">
            <v>Durham lifelong Learning Bursary</v>
          </cell>
          <cell r="C681">
            <v>30</v>
          </cell>
        </row>
        <row r="682">
          <cell r="A682">
            <v>191100</v>
          </cell>
          <cell r="B682" t="str">
            <v>Firefly Award</v>
          </cell>
          <cell r="C682">
            <v>30</v>
          </cell>
        </row>
        <row r="683">
          <cell r="A683">
            <v>191101</v>
          </cell>
          <cell r="B683" t="str">
            <v>Roger Anderson Charity Classic Burs</v>
          </cell>
          <cell r="C683">
            <v>30</v>
          </cell>
        </row>
        <row r="684">
          <cell r="A684">
            <v>191102</v>
          </cell>
          <cell r="B684" t="str">
            <v>Paul Vessey Bursary</v>
          </cell>
          <cell r="C684">
            <v>30</v>
          </cell>
        </row>
        <row r="685">
          <cell r="A685">
            <v>191103</v>
          </cell>
          <cell r="B685" t="str">
            <v>Rotaract UOIT Bursary</v>
          </cell>
          <cell r="C685">
            <v>30</v>
          </cell>
        </row>
        <row r="686">
          <cell r="A686">
            <v>191104</v>
          </cell>
          <cell r="B686" t="str">
            <v>Rotaract UOIT Scholarship</v>
          </cell>
          <cell r="C686">
            <v>30</v>
          </cell>
        </row>
        <row r="687">
          <cell r="A687">
            <v>191105</v>
          </cell>
          <cell r="B687" t="str">
            <v>SSF- Travel &amp; Conference</v>
          </cell>
          <cell r="C687">
            <v>30</v>
          </cell>
        </row>
        <row r="688">
          <cell r="A688">
            <v>191106</v>
          </cell>
          <cell r="B688" t="str">
            <v>CGA Ontario Bursary</v>
          </cell>
          <cell r="C688">
            <v>30</v>
          </cell>
        </row>
        <row r="689">
          <cell r="A689">
            <v>191107</v>
          </cell>
          <cell r="B689" t="str">
            <v>CGA Ontario Scholarship</v>
          </cell>
          <cell r="C689">
            <v>30</v>
          </cell>
        </row>
        <row r="690">
          <cell r="A690">
            <v>191108</v>
          </cell>
          <cell r="B690" t="str">
            <v>IEEE Toronto section Scholarship</v>
          </cell>
          <cell r="C690">
            <v>30</v>
          </cell>
        </row>
        <row r="691">
          <cell r="A691">
            <v>191109</v>
          </cell>
          <cell r="B691" t="str">
            <v>GE Female in Eng Summer Experience</v>
          </cell>
          <cell r="C691">
            <v>30</v>
          </cell>
        </row>
        <row r="692">
          <cell r="A692">
            <v>191110</v>
          </cell>
          <cell r="B692" t="str">
            <v>ICCD Student Mobility Award</v>
          </cell>
          <cell r="C692">
            <v>30</v>
          </cell>
        </row>
        <row r="693">
          <cell r="A693">
            <v>191111</v>
          </cell>
          <cell r="B693" t="str">
            <v>Women in Networking Scholarship</v>
          </cell>
          <cell r="C693">
            <v>30</v>
          </cell>
        </row>
        <row r="694">
          <cell r="A694">
            <v>191112</v>
          </cell>
          <cell r="B694" t="str">
            <v>Women in Networking Bursary</v>
          </cell>
          <cell r="C694">
            <v>30</v>
          </cell>
        </row>
        <row r="695">
          <cell r="A695">
            <v>191113</v>
          </cell>
          <cell r="B695" t="str">
            <v>IODE, Golden Jubilee Bursary</v>
          </cell>
          <cell r="C695">
            <v>30</v>
          </cell>
        </row>
        <row r="696">
          <cell r="A696">
            <v>191114</v>
          </cell>
          <cell r="B696" t="str">
            <v>Board of Governors' Pathways Award</v>
          </cell>
          <cell r="C696">
            <v>30</v>
          </cell>
        </row>
        <row r="697">
          <cell r="A697">
            <v>191115</v>
          </cell>
          <cell r="B697" t="str">
            <v>Hon. Jim Flaherty Exp. Bursary</v>
          </cell>
          <cell r="C697">
            <v>30</v>
          </cell>
        </row>
        <row r="698">
          <cell r="A698">
            <v>191116</v>
          </cell>
          <cell r="B698" t="str">
            <v>M. Georges Dermarker Scholarship</v>
          </cell>
          <cell r="C698">
            <v>30</v>
          </cell>
        </row>
        <row r="699">
          <cell r="A699">
            <v>191117</v>
          </cell>
          <cell r="B699" t="str">
            <v>Enbridge Indigenous Student Bursary</v>
          </cell>
          <cell r="C699">
            <v>30</v>
          </cell>
        </row>
        <row r="700">
          <cell r="A700">
            <v>191118</v>
          </cell>
          <cell r="B700" t="str">
            <v>SAFA Matched Entrance Award</v>
          </cell>
          <cell r="C700">
            <v>30</v>
          </cell>
        </row>
        <row r="701">
          <cell r="A701">
            <v>191119</v>
          </cell>
          <cell r="B701" t="str">
            <v>SAFA Matched In-Course Award</v>
          </cell>
          <cell r="C701">
            <v>30</v>
          </cell>
        </row>
        <row r="702">
          <cell r="A702">
            <v>191120</v>
          </cell>
          <cell r="B702" t="str">
            <v>Clifford Simmons Scholarship</v>
          </cell>
          <cell r="C702">
            <v>30</v>
          </cell>
        </row>
        <row r="703">
          <cell r="A703">
            <v>191121</v>
          </cell>
          <cell r="B703" t="str">
            <v>Peter MacMillan Bursary</v>
          </cell>
          <cell r="C703">
            <v>30</v>
          </cell>
        </row>
        <row r="704">
          <cell r="A704">
            <v>191122</v>
          </cell>
          <cell r="B704" t="str">
            <v>Peter MacMillan Scholarship</v>
          </cell>
          <cell r="C704">
            <v>30</v>
          </cell>
        </row>
        <row r="705">
          <cell r="A705">
            <v>191123</v>
          </cell>
          <cell r="B705" t="str">
            <v>GM Oshawa Assembly Plant Awards</v>
          </cell>
          <cell r="C705">
            <v>30</v>
          </cell>
        </row>
        <row r="706">
          <cell r="A706">
            <v>191124</v>
          </cell>
          <cell r="B706" t="str">
            <v>Jason Kareem Husain Award</v>
          </cell>
          <cell r="C706">
            <v>30</v>
          </cell>
        </row>
        <row r="707">
          <cell r="A707">
            <v>191125</v>
          </cell>
          <cell r="B707" t="str">
            <v>Levy Family Scholarship</v>
          </cell>
          <cell r="C707">
            <v>30</v>
          </cell>
        </row>
        <row r="708">
          <cell r="A708">
            <v>191126</v>
          </cell>
          <cell r="B708" t="str">
            <v>Gareau Family Bursary</v>
          </cell>
          <cell r="C708">
            <v>30</v>
          </cell>
        </row>
        <row r="709">
          <cell r="A709">
            <v>191127</v>
          </cell>
          <cell r="B709" t="str">
            <v>Marigold Ford Lincoln Entrance</v>
          </cell>
          <cell r="C709">
            <v>30</v>
          </cell>
        </row>
        <row r="710">
          <cell r="A710">
            <v>191128</v>
          </cell>
          <cell r="B710" t="str">
            <v>Marigold Ford Lincoln in-Course</v>
          </cell>
          <cell r="C710">
            <v>30</v>
          </cell>
        </row>
        <row r="711">
          <cell r="A711">
            <v>191129</v>
          </cell>
          <cell r="B711" t="str">
            <v>Veridian Schol in Electrical Eng</v>
          </cell>
          <cell r="C711">
            <v>30</v>
          </cell>
        </row>
        <row r="712">
          <cell r="A712">
            <v>191130</v>
          </cell>
          <cell r="B712" t="str">
            <v>Tom and Linda Mitchell Bursary</v>
          </cell>
          <cell r="C712">
            <v>30</v>
          </cell>
        </row>
        <row r="713">
          <cell r="A713">
            <v>191131</v>
          </cell>
          <cell r="B713" t="str">
            <v>Summers Bursary</v>
          </cell>
          <cell r="C713">
            <v>30</v>
          </cell>
        </row>
        <row r="714">
          <cell r="A714">
            <v>191132</v>
          </cell>
          <cell r="B714" t="str">
            <v>CAA Auto Ins.Travel Scholarship</v>
          </cell>
          <cell r="C714">
            <v>30</v>
          </cell>
        </row>
        <row r="715">
          <cell r="A715">
            <v>191133</v>
          </cell>
          <cell r="B715" t="str">
            <v>VON Community Nursing Award</v>
          </cell>
          <cell r="C715">
            <v>30</v>
          </cell>
        </row>
        <row r="716">
          <cell r="A716">
            <v>191134</v>
          </cell>
          <cell r="B716" t="str">
            <v>Dr. Danis Dental House Award</v>
          </cell>
          <cell r="C716">
            <v>30</v>
          </cell>
        </row>
        <row r="717">
          <cell r="A717">
            <v>191135</v>
          </cell>
          <cell r="B717" t="str">
            <v>Guglielmo Marconi Scholarship</v>
          </cell>
          <cell r="C717">
            <v>30</v>
          </cell>
        </row>
        <row r="718">
          <cell r="A718">
            <v>191136</v>
          </cell>
          <cell r="B718" t="str">
            <v>Ontario Motor Sales Scholarship</v>
          </cell>
          <cell r="C718">
            <v>30</v>
          </cell>
        </row>
        <row r="719">
          <cell r="A719">
            <v>191137</v>
          </cell>
          <cell r="B719" t="str">
            <v>Ontario Motor Sales Bursary</v>
          </cell>
          <cell r="C719">
            <v>30</v>
          </cell>
        </row>
        <row r="720">
          <cell r="A720">
            <v>191138</v>
          </cell>
          <cell r="B720" t="str">
            <v>Dermarker Family Bursary</v>
          </cell>
          <cell r="C720">
            <v>30</v>
          </cell>
        </row>
        <row r="721">
          <cell r="A721">
            <v>191139</v>
          </cell>
          <cell r="B721" t="str">
            <v>Experiential Learning Award</v>
          </cell>
          <cell r="C721">
            <v>30</v>
          </cell>
        </row>
        <row r="722">
          <cell r="A722">
            <v>191140</v>
          </cell>
          <cell r="B722" t="str">
            <v>Unifor Local 222 Retirees - Oshawa</v>
          </cell>
          <cell r="C722">
            <v>30</v>
          </cell>
        </row>
        <row r="723">
          <cell r="A723">
            <v>191141</v>
          </cell>
          <cell r="B723" t="str">
            <v>Vanhaverbeke Entrance Scholarship</v>
          </cell>
          <cell r="C723">
            <v>30</v>
          </cell>
        </row>
        <row r="724">
          <cell r="A724">
            <v>191142</v>
          </cell>
          <cell r="B724" t="str">
            <v>TIFC Flaherty Memorial Scholarship</v>
          </cell>
          <cell r="C724">
            <v>30</v>
          </cell>
        </row>
        <row r="725">
          <cell r="A725">
            <v>191143</v>
          </cell>
          <cell r="B725" t="str">
            <v>TIFC Flaherty Memorial Bursary</v>
          </cell>
          <cell r="C725">
            <v>30</v>
          </cell>
        </row>
        <row r="726">
          <cell r="A726">
            <v>191144</v>
          </cell>
          <cell r="B726" t="str">
            <v>Rotary Oshawa Student Research Fund</v>
          </cell>
          <cell r="C726">
            <v>30</v>
          </cell>
        </row>
        <row r="727">
          <cell r="A727">
            <v>191145</v>
          </cell>
          <cell r="B727" t="str">
            <v>Joyce Foundation Success Award</v>
          </cell>
          <cell r="C727">
            <v>30</v>
          </cell>
        </row>
        <row r="728">
          <cell r="A728">
            <v>191146</v>
          </cell>
          <cell r="B728" t="str">
            <v>Nurse Chev-Cadillac Ltd. Bursary</v>
          </cell>
          <cell r="C728">
            <v>30</v>
          </cell>
        </row>
        <row r="729">
          <cell r="A729">
            <v>191147</v>
          </cell>
          <cell r="B729" t="str">
            <v>Rotary Club of Uxbridge Scholarship</v>
          </cell>
          <cell r="C729">
            <v>30</v>
          </cell>
        </row>
        <row r="730">
          <cell r="A730">
            <v>191148</v>
          </cell>
          <cell r="B730" t="str">
            <v>Rotary Club Uxbridge Family Schol</v>
          </cell>
          <cell r="C730">
            <v>30</v>
          </cell>
        </row>
        <row r="731">
          <cell r="A731">
            <v>191149</v>
          </cell>
          <cell r="B731" t="str">
            <v>Honourable George Vari Bursary</v>
          </cell>
          <cell r="C731">
            <v>30</v>
          </cell>
        </row>
        <row r="732">
          <cell r="A732">
            <v>191150</v>
          </cell>
          <cell r="B732" t="str">
            <v>Honourable George Vari Scholarship</v>
          </cell>
          <cell r="C732">
            <v>30</v>
          </cell>
        </row>
        <row r="733">
          <cell r="A733">
            <v>191151</v>
          </cell>
          <cell r="B733" t="str">
            <v>AAC Award</v>
          </cell>
          <cell r="C733">
            <v>30</v>
          </cell>
        </row>
        <row r="734">
          <cell r="A734">
            <v>191152</v>
          </cell>
          <cell r="B734" t="str">
            <v>OCI Scholarship</v>
          </cell>
          <cell r="C734">
            <v>30</v>
          </cell>
        </row>
        <row r="735">
          <cell r="A735">
            <v>191153</v>
          </cell>
          <cell r="B735" t="str">
            <v>Allan Stern - Marketing Bursary</v>
          </cell>
          <cell r="C735">
            <v>30</v>
          </cell>
        </row>
        <row r="736">
          <cell r="A736">
            <v>191154</v>
          </cell>
          <cell r="B736" t="str">
            <v>Life Lab Scholarship</v>
          </cell>
          <cell r="C736">
            <v>30</v>
          </cell>
        </row>
        <row r="737">
          <cell r="A737">
            <v>191155</v>
          </cell>
          <cell r="B737" t="str">
            <v>Greenbriar Auto Engineering School</v>
          </cell>
          <cell r="C737">
            <v>30</v>
          </cell>
        </row>
        <row r="738">
          <cell r="A738">
            <v>191156</v>
          </cell>
          <cell r="B738" t="str">
            <v>GM-Osh Assembly Plant In-Course</v>
          </cell>
          <cell r="C738">
            <v>30</v>
          </cell>
        </row>
        <row r="739">
          <cell r="A739">
            <v>191157</v>
          </cell>
          <cell r="B739" t="str">
            <v>Cleeve Technology Scholarship</v>
          </cell>
          <cell r="C739">
            <v>30</v>
          </cell>
        </row>
        <row r="740">
          <cell r="A740">
            <v>191158</v>
          </cell>
          <cell r="B740" t="str">
            <v>Nustadia Recreation Award</v>
          </cell>
          <cell r="C740">
            <v>30</v>
          </cell>
        </row>
        <row r="741">
          <cell r="A741">
            <v>191159</v>
          </cell>
          <cell r="B741" t="str">
            <v>Canada 150 Award</v>
          </cell>
          <cell r="C741">
            <v>30</v>
          </cell>
        </row>
        <row r="742">
          <cell r="A742">
            <v>191160</v>
          </cell>
          <cell r="B742" t="str">
            <v>PWU Graduate Research Award</v>
          </cell>
          <cell r="C742">
            <v>30</v>
          </cell>
        </row>
        <row r="743">
          <cell r="A743">
            <v>191161</v>
          </cell>
          <cell r="B743" t="str">
            <v>PWU Undergraduate Award</v>
          </cell>
          <cell r="C743">
            <v>30</v>
          </cell>
        </row>
        <row r="744">
          <cell r="A744">
            <v>191162</v>
          </cell>
          <cell r="B744" t="str">
            <v>Dermarkar Indigenous Nursing Bursur</v>
          </cell>
          <cell r="C744">
            <v>30</v>
          </cell>
        </row>
        <row r="745">
          <cell r="A745">
            <v>191163</v>
          </cell>
          <cell r="B745" t="str">
            <v>CPA ON Assn (CA Legacy) Incubator</v>
          </cell>
          <cell r="C745">
            <v>30</v>
          </cell>
        </row>
        <row r="746">
          <cell r="A746">
            <v>191164</v>
          </cell>
          <cell r="B746" t="str">
            <v>Giving Tuesday</v>
          </cell>
          <cell r="C746">
            <v>30</v>
          </cell>
        </row>
        <row r="747">
          <cell r="A747">
            <v>191165</v>
          </cell>
          <cell r="B747" t="str">
            <v>Women 4 Women</v>
          </cell>
          <cell r="C747">
            <v>30</v>
          </cell>
        </row>
        <row r="748">
          <cell r="A748">
            <v>191166</v>
          </cell>
          <cell r="B748" t="str">
            <v>RCM Technologies Canada Bursary</v>
          </cell>
          <cell r="C748">
            <v>30</v>
          </cell>
        </row>
        <row r="749">
          <cell r="A749">
            <v>191167</v>
          </cell>
          <cell r="B749" t="str">
            <v>Lorraine Sunstrum_Mann Award</v>
          </cell>
          <cell r="C749">
            <v>30</v>
          </cell>
        </row>
        <row r="750">
          <cell r="A750">
            <v>191168</v>
          </cell>
          <cell r="B750" t="str">
            <v>Bert DeJeet Memorial Award Top-Up</v>
          </cell>
          <cell r="C750">
            <v>30</v>
          </cell>
        </row>
        <row r="751">
          <cell r="A751">
            <v>191169</v>
          </cell>
          <cell r="B751" t="str">
            <v>Mary Anne O'Leary Leadership Award</v>
          </cell>
          <cell r="C751">
            <v>30</v>
          </cell>
        </row>
        <row r="752">
          <cell r="A752">
            <v>191170</v>
          </cell>
          <cell r="B752" t="str">
            <v>In memory of Atheesh B.Bursary</v>
          </cell>
          <cell r="C752">
            <v>30</v>
          </cell>
        </row>
        <row r="753">
          <cell r="A753">
            <v>191171</v>
          </cell>
          <cell r="B753" t="str">
            <v>Durham Lifelong Learning Scholarshi</v>
          </cell>
          <cell r="C753">
            <v>30</v>
          </cell>
        </row>
        <row r="754">
          <cell r="A754">
            <v>191172</v>
          </cell>
          <cell r="B754" t="str">
            <v>Bright Future Award</v>
          </cell>
          <cell r="C754">
            <v>30</v>
          </cell>
        </row>
        <row r="755">
          <cell r="A755">
            <v>191173</v>
          </cell>
          <cell r="B755" t="str">
            <v>Anonymous Donor Entrance Award</v>
          </cell>
          <cell r="C755">
            <v>30</v>
          </cell>
        </row>
        <row r="756">
          <cell r="A756">
            <v>191174</v>
          </cell>
          <cell r="B756" t="str">
            <v>Enterprise Holdings Fdn Scholarship</v>
          </cell>
          <cell r="C756">
            <v>30</v>
          </cell>
        </row>
        <row r="757">
          <cell r="A757">
            <v>191175</v>
          </cell>
          <cell r="B757" t="str">
            <v>Lafarga Family Scholarship</v>
          </cell>
          <cell r="C757">
            <v>30</v>
          </cell>
        </row>
        <row r="758">
          <cell r="A758">
            <v>191176</v>
          </cell>
          <cell r="B758" t="str">
            <v>B'nai Brith Award (Expendable)</v>
          </cell>
          <cell r="C758">
            <v>30</v>
          </cell>
        </row>
        <row r="759">
          <cell r="A759">
            <v>191177</v>
          </cell>
          <cell r="B759" t="str">
            <v>OPG Entrance Scholarship</v>
          </cell>
          <cell r="C759">
            <v>30</v>
          </cell>
        </row>
        <row r="760">
          <cell r="A760">
            <v>191178</v>
          </cell>
          <cell r="B760" t="str">
            <v>Schol in memory of Nancy L.Diamond</v>
          </cell>
          <cell r="C760">
            <v>30</v>
          </cell>
        </row>
        <row r="761">
          <cell r="A761">
            <v>191179</v>
          </cell>
          <cell r="B761" t="str">
            <v>Cruz Loman Ison Humanitarian Award</v>
          </cell>
          <cell r="C761">
            <v>30</v>
          </cell>
        </row>
        <row r="762">
          <cell r="A762">
            <v>191180</v>
          </cell>
          <cell r="B762" t="str">
            <v>Jessica Lynn Smith Memorial Bursary</v>
          </cell>
          <cell r="C762">
            <v>30</v>
          </cell>
        </row>
        <row r="763">
          <cell r="A763">
            <v>191181</v>
          </cell>
          <cell r="B763" t="str">
            <v>Vaso Vujanovic MVP Award</v>
          </cell>
          <cell r="C763">
            <v>30</v>
          </cell>
        </row>
        <row r="764">
          <cell r="A764">
            <v>191182</v>
          </cell>
          <cell r="B764" t="str">
            <v>Joan Thompson Memorial Bursary</v>
          </cell>
          <cell r="C764">
            <v>30</v>
          </cell>
        </row>
        <row r="765">
          <cell r="A765">
            <v>191183</v>
          </cell>
          <cell r="B765" t="str">
            <v>Carpenter's Union Local 397 Bursary</v>
          </cell>
          <cell r="C765">
            <v>30</v>
          </cell>
        </row>
        <row r="766">
          <cell r="A766">
            <v>191184</v>
          </cell>
          <cell r="B766" t="str">
            <v>Lifelong Group Engineering Schol</v>
          </cell>
          <cell r="C766">
            <v>30</v>
          </cell>
        </row>
        <row r="767">
          <cell r="A767">
            <v>191185</v>
          </cell>
          <cell r="B767" t="str">
            <v>Lifelong Group Bus &amp; IT Schol</v>
          </cell>
          <cell r="C767">
            <v>30</v>
          </cell>
        </row>
        <row r="768">
          <cell r="A768">
            <v>191186</v>
          </cell>
          <cell r="B768" t="str">
            <v>Hitachi Vantara Women in Eng Schol</v>
          </cell>
          <cell r="C768">
            <v>30</v>
          </cell>
        </row>
        <row r="769">
          <cell r="A769">
            <v>191187</v>
          </cell>
          <cell r="B769" t="str">
            <v>Hitachi Vantara Indigenous Stu Scho</v>
          </cell>
          <cell r="C769">
            <v>30</v>
          </cell>
        </row>
        <row r="770">
          <cell r="A770">
            <v>191188</v>
          </cell>
          <cell r="B770" t="str">
            <v>Samac Fdn Science Scholarship</v>
          </cell>
          <cell r="C770">
            <v>30</v>
          </cell>
        </row>
        <row r="771">
          <cell r="A771">
            <v>191189</v>
          </cell>
          <cell r="B771" t="str">
            <v>Samac Fdn Nursing Scholarship</v>
          </cell>
          <cell r="C771">
            <v>30</v>
          </cell>
        </row>
        <row r="772">
          <cell r="A772">
            <v>191190</v>
          </cell>
          <cell r="B772" t="str">
            <v>Samac Fdn SSH Bursary</v>
          </cell>
          <cell r="C772">
            <v>30</v>
          </cell>
        </row>
        <row r="773">
          <cell r="A773">
            <v>191191</v>
          </cell>
          <cell r="B773" t="str">
            <v>Paul Vessey Case Competition Award</v>
          </cell>
          <cell r="C773">
            <v>30</v>
          </cell>
        </row>
        <row r="774">
          <cell r="A774">
            <v>191192</v>
          </cell>
          <cell r="B774" t="str">
            <v>Paul Vessey Int'l Internship Award</v>
          </cell>
          <cell r="C774">
            <v>30</v>
          </cell>
        </row>
        <row r="775">
          <cell r="A775">
            <v>191193</v>
          </cell>
          <cell r="B775" t="str">
            <v>OCNI- Martyn Wash Memorial Schol</v>
          </cell>
          <cell r="C775">
            <v>30</v>
          </cell>
        </row>
        <row r="776">
          <cell r="A776">
            <v>191194</v>
          </cell>
          <cell r="B776" t="str">
            <v>Joan Melanson Scholarship</v>
          </cell>
          <cell r="C776">
            <v>30</v>
          </cell>
        </row>
        <row r="777">
          <cell r="A777">
            <v>191195</v>
          </cell>
          <cell r="B777" t="str">
            <v>CPPI Group Scholarship</v>
          </cell>
          <cell r="C777">
            <v>30</v>
          </cell>
        </row>
        <row r="778">
          <cell r="A778">
            <v>191196</v>
          </cell>
          <cell r="B778" t="str">
            <v>CPPI Group Entrepreneurship Scholar</v>
          </cell>
          <cell r="C778">
            <v>30</v>
          </cell>
        </row>
        <row r="779">
          <cell r="A779">
            <v>191197</v>
          </cell>
          <cell r="B779" t="str">
            <v>BWXT Women for STEM Scholarship</v>
          </cell>
          <cell r="C779">
            <v>30</v>
          </cell>
        </row>
        <row r="780">
          <cell r="A780">
            <v>191198</v>
          </cell>
          <cell r="B780" t="str">
            <v>Scholarship in Physical Sciences</v>
          </cell>
          <cell r="C780">
            <v>30</v>
          </cell>
        </row>
        <row r="781">
          <cell r="A781">
            <v>191199</v>
          </cell>
          <cell r="B781" t="str">
            <v>Sarah Frith Mem Nursing Award</v>
          </cell>
          <cell r="C781">
            <v>30</v>
          </cell>
        </row>
        <row r="782">
          <cell r="A782">
            <v>191200</v>
          </cell>
          <cell r="B782" t="str">
            <v>Sarah Frith Mem H.S. Graduate Award</v>
          </cell>
          <cell r="C782">
            <v>30</v>
          </cell>
        </row>
        <row r="783">
          <cell r="A783">
            <v>191201</v>
          </cell>
          <cell r="B783" t="str">
            <v>100 Women Who Care STEM Scholarship</v>
          </cell>
          <cell r="C783">
            <v>30</v>
          </cell>
        </row>
        <row r="784">
          <cell r="A784">
            <v>191202</v>
          </cell>
          <cell r="B784" t="str">
            <v>Dermarkar Indigenous Leaders Award</v>
          </cell>
          <cell r="C784">
            <v>30</v>
          </cell>
        </row>
        <row r="785">
          <cell r="A785">
            <v>191203</v>
          </cell>
          <cell r="B785" t="str">
            <v>Excellence-Undergrad Res Conf Award</v>
          </cell>
          <cell r="C785">
            <v>30</v>
          </cell>
        </row>
        <row r="786">
          <cell r="A786">
            <v>191204</v>
          </cell>
          <cell r="B786" t="str">
            <v>Purdue Pharma Women for STEM Schol</v>
          </cell>
          <cell r="C786">
            <v>30</v>
          </cell>
        </row>
        <row r="787">
          <cell r="A787">
            <v>191205</v>
          </cell>
          <cell r="B787" t="str">
            <v>MeridianCreditUnion Women for STEM</v>
          </cell>
          <cell r="C787">
            <v>30</v>
          </cell>
        </row>
        <row r="788">
          <cell r="A788">
            <v>191206</v>
          </cell>
          <cell r="B788" t="str">
            <v>PWU Women for STEM</v>
          </cell>
          <cell r="C788">
            <v>30</v>
          </cell>
        </row>
        <row r="789">
          <cell r="A789">
            <v>191207</v>
          </cell>
          <cell r="B789" t="str">
            <v>Donna (Glover) Semple Bursary</v>
          </cell>
          <cell r="C789">
            <v>30</v>
          </cell>
        </row>
        <row r="790">
          <cell r="A790">
            <v>191208</v>
          </cell>
          <cell r="B790" t="str">
            <v>Bereznai-Tokushiro DEan's Entrance</v>
          </cell>
          <cell r="C790">
            <v>30</v>
          </cell>
        </row>
        <row r="791">
          <cell r="A791">
            <v>191209</v>
          </cell>
          <cell r="B791" t="str">
            <v>Rhyss Glenfield Motivation Award</v>
          </cell>
          <cell r="C791">
            <v>30</v>
          </cell>
        </row>
        <row r="792">
          <cell r="A792">
            <v>191210</v>
          </cell>
          <cell r="B792" t="str">
            <v>Samia Abdel Malik Memorial Award</v>
          </cell>
          <cell r="C792">
            <v>30</v>
          </cell>
        </row>
        <row r="793">
          <cell r="A793">
            <v>191211</v>
          </cell>
          <cell r="B793" t="str">
            <v>Women for Stem Council Scholarship</v>
          </cell>
          <cell r="C793">
            <v>30</v>
          </cell>
        </row>
        <row r="794">
          <cell r="A794">
            <v>191212</v>
          </cell>
          <cell r="B794" t="str">
            <v>SAFRAN Women for STEM Schol</v>
          </cell>
          <cell r="C794">
            <v>30</v>
          </cell>
        </row>
        <row r="795">
          <cell r="A795">
            <v>191213</v>
          </cell>
          <cell r="B795" t="str">
            <v>B.A. Grosse Women for STEM Schol</v>
          </cell>
          <cell r="C795">
            <v>30</v>
          </cell>
        </row>
        <row r="796">
          <cell r="A796">
            <v>192000</v>
          </cell>
          <cell r="B796" t="str">
            <v>IFR - Start-up and PD</v>
          </cell>
          <cell r="C796">
            <v>17</v>
          </cell>
        </row>
        <row r="797">
          <cell r="A797">
            <v>192001</v>
          </cell>
          <cell r="B797" t="str">
            <v>TELE</v>
          </cell>
          <cell r="C797">
            <v>17</v>
          </cell>
        </row>
        <row r="798">
          <cell r="A798">
            <v>192002</v>
          </cell>
          <cell r="B798" t="str">
            <v>Deferred Capital Maintenance</v>
          </cell>
          <cell r="C798">
            <v>17</v>
          </cell>
        </row>
        <row r="799">
          <cell r="A799">
            <v>192003</v>
          </cell>
          <cell r="B799" t="str">
            <v>Student Awards</v>
          </cell>
          <cell r="C799">
            <v>17</v>
          </cell>
        </row>
        <row r="800">
          <cell r="A800">
            <v>192004</v>
          </cell>
          <cell r="B800" t="str">
            <v>MTCU Working Capital</v>
          </cell>
          <cell r="C800">
            <v>17</v>
          </cell>
        </row>
        <row r="801">
          <cell r="A801">
            <v>192005</v>
          </cell>
          <cell r="B801" t="str">
            <v>Expendable Donations</v>
          </cell>
          <cell r="C801">
            <v>17</v>
          </cell>
        </row>
        <row r="802">
          <cell r="A802">
            <v>192006</v>
          </cell>
          <cell r="B802" t="str">
            <v>Student Varsity</v>
          </cell>
          <cell r="C802">
            <v>17</v>
          </cell>
        </row>
        <row r="803">
          <cell r="A803">
            <v>192007</v>
          </cell>
          <cell r="B803" t="str">
            <v>Student Life</v>
          </cell>
          <cell r="C803">
            <v>17</v>
          </cell>
        </row>
        <row r="804">
          <cell r="A804">
            <v>192008</v>
          </cell>
          <cell r="B804" t="str">
            <v>GC / UOIT Capital Reserve</v>
          </cell>
          <cell r="C804">
            <v>17</v>
          </cell>
        </row>
        <row r="805">
          <cell r="A805">
            <v>192009</v>
          </cell>
          <cell r="B805" t="str">
            <v>Faculty Budget Carry Forward</v>
          </cell>
          <cell r="C805" t="str">
            <v>ORG</v>
          </cell>
        </row>
        <row r="806">
          <cell r="A806">
            <v>192010</v>
          </cell>
          <cell r="B806" t="str">
            <v>Fundraising</v>
          </cell>
          <cell r="C806" t="str">
            <v>ORG</v>
          </cell>
        </row>
        <row r="807">
          <cell r="A807">
            <v>192011</v>
          </cell>
          <cell r="B807" t="str">
            <v>ACE</v>
          </cell>
          <cell r="C807">
            <v>17</v>
          </cell>
        </row>
        <row r="808">
          <cell r="A808">
            <v>192012</v>
          </cell>
          <cell r="B808" t="str">
            <v>Grad Scholarships</v>
          </cell>
          <cell r="C808">
            <v>17</v>
          </cell>
        </row>
        <row r="809">
          <cell r="A809">
            <v>195000</v>
          </cell>
          <cell r="B809" t="str">
            <v>FIP Grant</v>
          </cell>
          <cell r="C809">
            <v>22</v>
          </cell>
        </row>
        <row r="810">
          <cell r="A810">
            <v>195001</v>
          </cell>
          <cell r="B810" t="str">
            <v>Trevani Research Lab</v>
          </cell>
          <cell r="C810">
            <v>22</v>
          </cell>
        </row>
        <row r="811">
          <cell r="A811">
            <v>195002</v>
          </cell>
          <cell r="B811" t="str">
            <v>Gaming Lab</v>
          </cell>
          <cell r="C811">
            <v>22</v>
          </cell>
        </row>
        <row r="812">
          <cell r="A812">
            <v>195003</v>
          </cell>
          <cell r="B812" t="str">
            <v>ACE Start-up Operations</v>
          </cell>
          <cell r="C812">
            <v>22</v>
          </cell>
        </row>
        <row r="813">
          <cell r="A813">
            <v>195004</v>
          </cell>
          <cell r="B813" t="str">
            <v>11 Simcoe - FOE</v>
          </cell>
          <cell r="C813">
            <v>22</v>
          </cell>
        </row>
        <row r="814">
          <cell r="A814">
            <v>195005</v>
          </cell>
          <cell r="B814" t="str">
            <v>Maintenance Building</v>
          </cell>
          <cell r="C814">
            <v>22</v>
          </cell>
        </row>
        <row r="815">
          <cell r="A815">
            <v>195100</v>
          </cell>
          <cell r="B815" t="str">
            <v>Provost Proj 1-Lockers in US</v>
          </cell>
          <cell r="C815">
            <v>22</v>
          </cell>
        </row>
        <row r="816">
          <cell r="A816">
            <v>195101</v>
          </cell>
          <cell r="B816" t="str">
            <v>Provost Proj 2-Multi-Media Lab</v>
          </cell>
          <cell r="C816">
            <v>22</v>
          </cell>
        </row>
        <row r="817">
          <cell r="A817">
            <v>195102</v>
          </cell>
          <cell r="B817" t="str">
            <v>FESNS Proj 1-UNENE Research Lab</v>
          </cell>
          <cell r="C817">
            <v>22</v>
          </cell>
        </row>
        <row r="818">
          <cell r="A818">
            <v>195103</v>
          </cell>
          <cell r="B818" t="str">
            <v>FBIT Project 1 - Cisco Lab</v>
          </cell>
          <cell r="C818">
            <v>22</v>
          </cell>
        </row>
        <row r="819">
          <cell r="A819">
            <v>195104</v>
          </cell>
          <cell r="B819" t="str">
            <v>HS Proj 1-Res Lab for W.Bartfay</v>
          </cell>
          <cell r="C819">
            <v>22</v>
          </cell>
        </row>
        <row r="820">
          <cell r="A820">
            <v>195105</v>
          </cell>
          <cell r="B820" t="str">
            <v>HS Project 2 - Kinesiology Lab</v>
          </cell>
          <cell r="C820">
            <v>22</v>
          </cell>
        </row>
        <row r="821">
          <cell r="A821">
            <v>195106</v>
          </cell>
          <cell r="B821" t="str">
            <v>FEAS Project 1 - Eng. UG Lab</v>
          </cell>
          <cell r="C821">
            <v>22</v>
          </cell>
        </row>
        <row r="822">
          <cell r="A822">
            <v>195107</v>
          </cell>
          <cell r="B822" t="str">
            <v>FEAS Proj 2 - Marnie Ham Research</v>
          </cell>
          <cell r="C822">
            <v>22</v>
          </cell>
        </row>
        <row r="823">
          <cell r="A823">
            <v>195108</v>
          </cell>
          <cell r="B823" t="str">
            <v>Science Proj 1-Sharcnet Lab</v>
          </cell>
          <cell r="C823">
            <v>22</v>
          </cell>
        </row>
        <row r="824">
          <cell r="A824">
            <v>195109</v>
          </cell>
          <cell r="B824" t="str">
            <v>Science Proj 2-Leblanc</v>
          </cell>
          <cell r="C824">
            <v>22</v>
          </cell>
        </row>
        <row r="825">
          <cell r="A825">
            <v>195110</v>
          </cell>
          <cell r="B825" t="str">
            <v>Science Proj 3-Forensics Instrument</v>
          </cell>
          <cell r="C825">
            <v>22</v>
          </cell>
        </row>
        <row r="826">
          <cell r="A826">
            <v>195111</v>
          </cell>
          <cell r="B826" t="str">
            <v>Science Proj 4-Dig. Media Comp Sc</v>
          </cell>
          <cell r="C826">
            <v>22</v>
          </cell>
        </row>
        <row r="827">
          <cell r="A827">
            <v>195112</v>
          </cell>
          <cell r="B827" t="str">
            <v>Science Proj 5-Renos to Hold.&amp;Forr</v>
          </cell>
          <cell r="C827">
            <v>22</v>
          </cell>
        </row>
        <row r="828">
          <cell r="A828">
            <v>195113</v>
          </cell>
          <cell r="B828" t="str">
            <v>Science Proj 6-Gaspari Lab Reno</v>
          </cell>
          <cell r="C828">
            <v>22</v>
          </cell>
        </row>
        <row r="829">
          <cell r="A829">
            <v>195114</v>
          </cell>
          <cell r="B829" t="str">
            <v>Science Proj 7-Lewis Research Lab</v>
          </cell>
          <cell r="C829">
            <v>22</v>
          </cell>
        </row>
        <row r="830">
          <cell r="A830">
            <v>195200</v>
          </cell>
          <cell r="B830" t="str">
            <v>Food Services - UB Cafe</v>
          </cell>
          <cell r="C830">
            <v>22</v>
          </cell>
        </row>
        <row r="831">
          <cell r="A831">
            <v>195201</v>
          </cell>
          <cell r="B831" t="str">
            <v>Food Services-Tim Hortons on the GO</v>
          </cell>
          <cell r="C831">
            <v>22</v>
          </cell>
        </row>
        <row r="832">
          <cell r="A832">
            <v>195202</v>
          </cell>
          <cell r="B832" t="str">
            <v>Food Services - Upper Crust</v>
          </cell>
          <cell r="C832">
            <v>22</v>
          </cell>
        </row>
        <row r="833">
          <cell r="A833">
            <v>195210</v>
          </cell>
          <cell r="B833" t="str">
            <v>CIBC 6th Floor - 2 Simcoe Street</v>
          </cell>
          <cell r="C833">
            <v>22</v>
          </cell>
        </row>
        <row r="834">
          <cell r="A834">
            <v>195211</v>
          </cell>
          <cell r="B834" t="str">
            <v>55 Bond Street - FSSH</v>
          </cell>
          <cell r="C834">
            <v>22</v>
          </cell>
        </row>
        <row r="835">
          <cell r="A835">
            <v>195212</v>
          </cell>
          <cell r="B835" t="str">
            <v>McLaughlin Square</v>
          </cell>
          <cell r="C835">
            <v>22</v>
          </cell>
        </row>
        <row r="836">
          <cell r="A836">
            <v>199000</v>
          </cell>
          <cell r="B836" t="str">
            <v>Campus Childcare Centre</v>
          </cell>
          <cell r="C836">
            <v>18</v>
          </cell>
        </row>
        <row r="837">
          <cell r="A837">
            <v>199100</v>
          </cell>
          <cell r="B837" t="str">
            <v>ACE</v>
          </cell>
          <cell r="C837">
            <v>18</v>
          </cell>
        </row>
        <row r="838">
          <cell r="A838">
            <v>199101</v>
          </cell>
          <cell r="B838" t="str">
            <v>CRF Equipment Fund</v>
          </cell>
          <cell r="C838">
            <v>18</v>
          </cell>
        </row>
        <row r="839">
          <cell r="A839">
            <v>199200</v>
          </cell>
          <cell r="B839" t="str">
            <v>Regent</v>
          </cell>
          <cell r="C839">
            <v>18</v>
          </cell>
        </row>
        <row r="840">
          <cell r="A840">
            <v>199300</v>
          </cell>
          <cell r="B840" t="str">
            <v>Campus Ice Centre</v>
          </cell>
          <cell r="C840">
            <v>18</v>
          </cell>
        </row>
        <row r="841">
          <cell r="A841">
            <v>199301</v>
          </cell>
          <cell r="B841" t="str">
            <v>Campus Field House</v>
          </cell>
          <cell r="C841">
            <v>18</v>
          </cell>
        </row>
        <row r="842">
          <cell r="A842">
            <v>200000</v>
          </cell>
          <cell r="B842" t="str">
            <v>ORF-RE w/ UNENE</v>
          </cell>
          <cell r="C842">
            <v>20</v>
          </cell>
        </row>
        <row r="843">
          <cell r="A843">
            <v>200001</v>
          </cell>
          <cell r="B843" t="str">
            <v>ORF-RE w/ NRCan/AECL (main)</v>
          </cell>
          <cell r="C843">
            <v>20</v>
          </cell>
        </row>
        <row r="844">
          <cell r="A844">
            <v>200002</v>
          </cell>
          <cell r="B844" t="str">
            <v>ORF-RE w/ NRCan/AECL (Gr 1)</v>
          </cell>
          <cell r="C844">
            <v>20</v>
          </cell>
        </row>
        <row r="845">
          <cell r="A845">
            <v>200003</v>
          </cell>
          <cell r="B845" t="str">
            <v>ORF-RE w/ NRCan/AECL (Gr 3)</v>
          </cell>
          <cell r="C845">
            <v>20</v>
          </cell>
        </row>
        <row r="846">
          <cell r="A846">
            <v>200004</v>
          </cell>
          <cell r="B846" t="str">
            <v>ORF-RE w/ NRCan/AECL (Gr 4)</v>
          </cell>
          <cell r="C846">
            <v>20</v>
          </cell>
        </row>
        <row r="847">
          <cell r="A847">
            <v>200005</v>
          </cell>
          <cell r="B847" t="str">
            <v>ORF-RE w/ NRCan/AECL (Gr 5)</v>
          </cell>
          <cell r="C847">
            <v>20</v>
          </cell>
        </row>
        <row r="848">
          <cell r="A848">
            <v>200006</v>
          </cell>
          <cell r="B848" t="str">
            <v>ORF-RE w/ NRan/AECL (Gr 2)</v>
          </cell>
          <cell r="C848">
            <v>20</v>
          </cell>
        </row>
        <row r="849">
          <cell r="A849">
            <v>200007</v>
          </cell>
          <cell r="B849" t="str">
            <v>ORF w/ SHARCNET(SL) - CLOSED</v>
          </cell>
          <cell r="C849">
            <v>20</v>
          </cell>
        </row>
        <row r="850">
          <cell r="A850">
            <v>200008</v>
          </cell>
          <cell r="B850" t="str">
            <v>ORF w/ SHARCNET</v>
          </cell>
          <cell r="C850">
            <v>20</v>
          </cell>
        </row>
        <row r="851">
          <cell r="A851">
            <v>200009</v>
          </cell>
          <cell r="B851" t="str">
            <v>ORF w/ Queen's U</v>
          </cell>
          <cell r="C851">
            <v>20</v>
          </cell>
        </row>
        <row r="852">
          <cell r="A852">
            <v>200010</v>
          </cell>
          <cell r="B852" t="str">
            <v>ORF w/ SHARCNET(SL)</v>
          </cell>
          <cell r="C852">
            <v>20</v>
          </cell>
        </row>
        <row r="853">
          <cell r="A853">
            <v>200011</v>
          </cell>
          <cell r="B853" t="str">
            <v>ORF w/ OCADU</v>
          </cell>
          <cell r="C853">
            <v>20</v>
          </cell>
        </row>
        <row r="854">
          <cell r="A854">
            <v>200012</v>
          </cell>
          <cell r="B854" t="str">
            <v>ORF-RE w/ AECL/PHOENIX Main (G.N)</v>
          </cell>
          <cell r="C854">
            <v>20</v>
          </cell>
        </row>
        <row r="855">
          <cell r="A855">
            <v>200013</v>
          </cell>
          <cell r="B855" t="str">
            <v>ORF-RE w/ AECL/PHOENIX Group1(G.N)</v>
          </cell>
          <cell r="C855">
            <v>20</v>
          </cell>
        </row>
        <row r="856">
          <cell r="A856">
            <v>200014</v>
          </cell>
          <cell r="B856" t="str">
            <v>ORF-RE w/ AECL/PHOENIX Group1(K.G)</v>
          </cell>
          <cell r="C856">
            <v>20</v>
          </cell>
        </row>
        <row r="857">
          <cell r="A857">
            <v>200015</v>
          </cell>
          <cell r="B857" t="str">
            <v>ORF-RE w/ AECL/PHOENIX Grp1(Zh.W)</v>
          </cell>
          <cell r="C857">
            <v>20</v>
          </cell>
        </row>
        <row r="858">
          <cell r="A858">
            <v>200016</v>
          </cell>
          <cell r="B858" t="str">
            <v>ORF-RE w/ AECL/PHOENIX Grp1 (I.P)</v>
          </cell>
          <cell r="C858">
            <v>20</v>
          </cell>
        </row>
        <row r="859">
          <cell r="A859">
            <v>200017</v>
          </cell>
          <cell r="B859" t="str">
            <v>ORF-RE w/ AECL/PHOENIX Group2 (M.R)</v>
          </cell>
          <cell r="C859">
            <v>20</v>
          </cell>
        </row>
        <row r="860">
          <cell r="A860">
            <v>200018</v>
          </cell>
          <cell r="B860" t="str">
            <v>ORF-RE w/ AECL/PHOENIX Group2 (I.D)</v>
          </cell>
          <cell r="C860">
            <v>20</v>
          </cell>
        </row>
        <row r="861">
          <cell r="A861">
            <v>200019</v>
          </cell>
          <cell r="B861" t="str">
            <v>ORF-RE w/ AECL/PHOENIX Group2 (G.N)</v>
          </cell>
          <cell r="C861">
            <v>20</v>
          </cell>
        </row>
        <row r="862">
          <cell r="A862">
            <v>200020</v>
          </cell>
          <cell r="B862" t="str">
            <v>ORF-RE w/ AECL/PHOENIX Group3 (I.D)</v>
          </cell>
          <cell r="C862">
            <v>20</v>
          </cell>
        </row>
        <row r="863">
          <cell r="A863">
            <v>200021</v>
          </cell>
          <cell r="B863" t="str">
            <v>ORF-RE w/ AECL/PHOENIX Group3 (M.R)</v>
          </cell>
          <cell r="C863">
            <v>20</v>
          </cell>
        </row>
        <row r="864">
          <cell r="A864">
            <v>200022</v>
          </cell>
          <cell r="B864" t="str">
            <v>ORF-RE w/ AECL/PHOENIX Group3 (G.N)</v>
          </cell>
          <cell r="C864">
            <v>20</v>
          </cell>
        </row>
        <row r="865">
          <cell r="A865">
            <v>200023</v>
          </cell>
          <cell r="B865" t="str">
            <v>ORF-RE w/ AECL/PHOENIX Group3 (B.E)</v>
          </cell>
          <cell r="C865">
            <v>20</v>
          </cell>
        </row>
        <row r="866">
          <cell r="A866">
            <v>200024</v>
          </cell>
          <cell r="B866" t="str">
            <v>ORF-RE w/ AECL/PHOENIX Group3 (F.G)</v>
          </cell>
          <cell r="C866">
            <v>20</v>
          </cell>
        </row>
        <row r="867">
          <cell r="A867">
            <v>200025</v>
          </cell>
          <cell r="B867" t="str">
            <v>ORF-RE w/ AECL/PHOENIX Group (B.I)</v>
          </cell>
          <cell r="C867">
            <v>20</v>
          </cell>
        </row>
        <row r="868">
          <cell r="A868">
            <v>200026</v>
          </cell>
          <cell r="B868" t="str">
            <v>ORF-RE w/ AECL/PHOENIX Group 4(G.R)</v>
          </cell>
          <cell r="C868">
            <v>20</v>
          </cell>
        </row>
        <row r="869">
          <cell r="A869">
            <v>200027</v>
          </cell>
          <cell r="B869" t="str">
            <v>ORF-RE w/ AECL/PHOENIX Group 4(M.K)</v>
          </cell>
          <cell r="C869">
            <v>20</v>
          </cell>
        </row>
        <row r="870">
          <cell r="A870">
            <v>200028</v>
          </cell>
          <cell r="B870" t="str">
            <v>ORF-RE w/ AECL/PHOENIX Group 5(L.L)</v>
          </cell>
          <cell r="C870">
            <v>20</v>
          </cell>
        </row>
        <row r="871">
          <cell r="A871">
            <v>200029</v>
          </cell>
          <cell r="B871" t="str">
            <v>ORF-RE w/ AECL/PHOENIX Group 5(D.Z)</v>
          </cell>
          <cell r="C871">
            <v>20</v>
          </cell>
        </row>
        <row r="872">
          <cell r="A872">
            <v>200030</v>
          </cell>
          <cell r="B872" t="str">
            <v>ORF-RE w/AECL/PHOENIX Students(G.N)</v>
          </cell>
          <cell r="C872">
            <v>20</v>
          </cell>
        </row>
        <row r="873">
          <cell r="A873">
            <v>200031</v>
          </cell>
          <cell r="B873" t="str">
            <v>ORF RE w/Quillsoft- An App Desi</v>
          </cell>
          <cell r="C873">
            <v>20</v>
          </cell>
        </row>
        <row r="874">
          <cell r="A874">
            <v>200032</v>
          </cell>
          <cell r="B874" t="str">
            <v>ORF RE w/Quillsoft: Community Zone</v>
          </cell>
          <cell r="C874">
            <v>20</v>
          </cell>
        </row>
        <row r="875">
          <cell r="A875">
            <v>200033</v>
          </cell>
          <cell r="B875" t="str">
            <v>ORF RE w/Quillsoft: Central Zone</v>
          </cell>
          <cell r="C875">
            <v>20</v>
          </cell>
        </row>
        <row r="876">
          <cell r="A876">
            <v>200034</v>
          </cell>
          <cell r="B876" t="str">
            <v>ORF RE w/Quillsoft: Body Zone</v>
          </cell>
          <cell r="C876">
            <v>20</v>
          </cell>
        </row>
        <row r="877">
          <cell r="A877">
            <v>200041</v>
          </cell>
          <cell r="B877" t="str">
            <v>ORF RE w/McMaster University</v>
          </cell>
          <cell r="C877">
            <v>20</v>
          </cell>
        </row>
        <row r="878">
          <cell r="A878">
            <v>200042</v>
          </cell>
          <cell r="B878" t="str">
            <v>ORF RE w/Ryerson University</v>
          </cell>
          <cell r="C878">
            <v>20</v>
          </cell>
        </row>
        <row r="879">
          <cell r="A879">
            <v>200043</v>
          </cell>
          <cell r="B879" t="str">
            <v>MRIS ORF RE w/ Western U- Analysis</v>
          </cell>
          <cell r="C879">
            <v>20</v>
          </cell>
        </row>
        <row r="880">
          <cell r="A880">
            <v>201000</v>
          </cell>
          <cell r="B880" t="str">
            <v>ORCP w/ OPIC - CLOSED</v>
          </cell>
          <cell r="C880">
            <v>20</v>
          </cell>
        </row>
        <row r="881">
          <cell r="A881">
            <v>201001</v>
          </cell>
          <cell r="B881" t="str">
            <v>ORCP w/ OPIC - CLOSED</v>
          </cell>
          <cell r="C881">
            <v>20</v>
          </cell>
        </row>
        <row r="882">
          <cell r="A882">
            <v>201002</v>
          </cell>
          <cell r="B882" t="str">
            <v>ORCP w/ OPIC - CLOSED</v>
          </cell>
          <cell r="C882">
            <v>20</v>
          </cell>
        </row>
        <row r="883">
          <cell r="A883">
            <v>201003</v>
          </cell>
          <cell r="B883" t="str">
            <v>PREA - CLOSED</v>
          </cell>
          <cell r="C883">
            <v>20</v>
          </cell>
        </row>
        <row r="884">
          <cell r="A884">
            <v>201004</v>
          </cell>
          <cell r="B884" t="str">
            <v>ORCP w/ OPIC - CLOSED</v>
          </cell>
          <cell r="C884">
            <v>20</v>
          </cell>
        </row>
        <row r="885">
          <cell r="A885">
            <v>201005</v>
          </cell>
          <cell r="B885" t="str">
            <v>MRI/TSTOP - CLOSED</v>
          </cell>
          <cell r="C885">
            <v>20</v>
          </cell>
        </row>
        <row r="886">
          <cell r="A886">
            <v>201006</v>
          </cell>
          <cell r="B886" t="str">
            <v>ORCP w/ OPIC - CLOSED</v>
          </cell>
          <cell r="C886">
            <v>20</v>
          </cell>
        </row>
        <row r="887">
          <cell r="A887">
            <v>201007</v>
          </cell>
          <cell r="B887" t="str">
            <v>ORCP w/ OPIC - CLOSED</v>
          </cell>
          <cell r="C887">
            <v>20</v>
          </cell>
        </row>
        <row r="888">
          <cell r="A888">
            <v>201008</v>
          </cell>
          <cell r="B888" t="str">
            <v>MRI/YSTOP - CLOSED</v>
          </cell>
          <cell r="C888">
            <v>20</v>
          </cell>
        </row>
        <row r="889">
          <cell r="A889">
            <v>201009</v>
          </cell>
          <cell r="B889" t="str">
            <v>ORCP w/ OPIC - CLOSED</v>
          </cell>
          <cell r="C889">
            <v>20</v>
          </cell>
        </row>
        <row r="890">
          <cell r="A890">
            <v>201010</v>
          </cell>
          <cell r="B890" t="str">
            <v>MRI/PDFP-Closed</v>
          </cell>
          <cell r="C890">
            <v>20</v>
          </cell>
        </row>
        <row r="891">
          <cell r="A891">
            <v>201011</v>
          </cell>
          <cell r="B891" t="str">
            <v>MRI/PDFP</v>
          </cell>
          <cell r="C891">
            <v>20</v>
          </cell>
        </row>
        <row r="892">
          <cell r="A892">
            <v>201012</v>
          </cell>
          <cell r="B892" t="str">
            <v>ORCP w/ OPIC - CLOSED</v>
          </cell>
          <cell r="C892">
            <v>20</v>
          </cell>
        </row>
        <row r="893">
          <cell r="A893">
            <v>201013</v>
          </cell>
          <cell r="B893" t="str">
            <v>MRI/PDFP-closed</v>
          </cell>
          <cell r="C893">
            <v>20</v>
          </cell>
        </row>
        <row r="894">
          <cell r="A894">
            <v>201014</v>
          </cell>
          <cell r="B894" t="str">
            <v>MRI/PDFP</v>
          </cell>
          <cell r="C894">
            <v>20</v>
          </cell>
        </row>
        <row r="895">
          <cell r="A895">
            <v>201015</v>
          </cell>
          <cell r="B895" t="str">
            <v>MRI</v>
          </cell>
          <cell r="C895">
            <v>20</v>
          </cell>
        </row>
        <row r="896">
          <cell r="A896">
            <v>201016</v>
          </cell>
          <cell r="B896" t="str">
            <v>ORCP w/ OPIC - Moved (202017)</v>
          </cell>
          <cell r="C896">
            <v>20</v>
          </cell>
        </row>
        <row r="897">
          <cell r="A897">
            <v>201017</v>
          </cell>
          <cell r="B897" t="str">
            <v>MRI/PDFP-Closed</v>
          </cell>
          <cell r="C897">
            <v>20</v>
          </cell>
        </row>
        <row r="898">
          <cell r="A898">
            <v>201018</v>
          </cell>
          <cell r="B898" t="str">
            <v>MRI - Early Researcher Award</v>
          </cell>
          <cell r="C898">
            <v>20</v>
          </cell>
        </row>
        <row r="899">
          <cell r="A899">
            <v>201019</v>
          </cell>
          <cell r="B899" t="str">
            <v>MRI - Early Researcher Award-Decent</v>
          </cell>
          <cell r="C899">
            <v>20</v>
          </cell>
        </row>
        <row r="900">
          <cell r="A900">
            <v>201020</v>
          </cell>
          <cell r="B900" t="str">
            <v>Mobile Experience Innovation Centre</v>
          </cell>
          <cell r="C900">
            <v>20</v>
          </cell>
        </row>
        <row r="901">
          <cell r="A901">
            <v>201021</v>
          </cell>
          <cell r="B901" t="str">
            <v>OPIC -POP Grant - CLOSED</v>
          </cell>
          <cell r="C901">
            <v>20</v>
          </cell>
        </row>
        <row r="902">
          <cell r="A902">
            <v>201022</v>
          </cell>
          <cell r="B902" t="str">
            <v>OPIC - Phase 1 - CLOSED</v>
          </cell>
          <cell r="C902">
            <v>20</v>
          </cell>
        </row>
        <row r="903">
          <cell r="A903">
            <v>201023</v>
          </cell>
          <cell r="B903" t="str">
            <v>OPIC - Building Heating - CLOSED</v>
          </cell>
          <cell r="C903">
            <v>20</v>
          </cell>
        </row>
        <row r="904">
          <cell r="A904">
            <v>201024</v>
          </cell>
          <cell r="B904" t="str">
            <v>OPIC - CLOSED</v>
          </cell>
          <cell r="C904">
            <v>20</v>
          </cell>
        </row>
        <row r="905">
          <cell r="A905">
            <v>201025</v>
          </cell>
          <cell r="B905" t="str">
            <v>MRI - UOIT Post Doctoral Fellowship</v>
          </cell>
          <cell r="C905">
            <v>20</v>
          </cell>
        </row>
        <row r="906">
          <cell r="A906">
            <v>201026</v>
          </cell>
          <cell r="B906" t="str">
            <v>OPIC - Thermochemical - CLOSED</v>
          </cell>
          <cell r="C906">
            <v>20</v>
          </cell>
        </row>
        <row r="907">
          <cell r="A907">
            <v>201027</v>
          </cell>
          <cell r="B907" t="str">
            <v>OPIC - Steam Generator - CLOSED</v>
          </cell>
          <cell r="C907">
            <v>20</v>
          </cell>
        </row>
        <row r="908">
          <cell r="A908">
            <v>201028</v>
          </cell>
          <cell r="B908" t="str">
            <v>OPIC Sub-grant - CLOSED</v>
          </cell>
          <cell r="C908">
            <v>20</v>
          </cell>
        </row>
        <row r="909">
          <cell r="A909">
            <v>201029</v>
          </cell>
          <cell r="B909" t="str">
            <v>ISOP Grant</v>
          </cell>
          <cell r="C909">
            <v>20</v>
          </cell>
        </row>
        <row r="910">
          <cell r="A910">
            <v>201030</v>
          </cell>
          <cell r="B910" t="str">
            <v>MRI Early Researcher Award</v>
          </cell>
          <cell r="C910">
            <v>20</v>
          </cell>
        </row>
        <row r="911">
          <cell r="A911">
            <v>201031</v>
          </cell>
          <cell r="B911" t="str">
            <v>MRI Early Researcher Award</v>
          </cell>
          <cell r="C911">
            <v>20</v>
          </cell>
        </row>
        <row r="912">
          <cell r="A912">
            <v>201032</v>
          </cell>
          <cell r="B912" t="str">
            <v>MRI -UOIT Post Doctoral Fellowship</v>
          </cell>
          <cell r="C912">
            <v>20</v>
          </cell>
        </row>
        <row r="913">
          <cell r="A913">
            <v>201033</v>
          </cell>
          <cell r="B913" t="str">
            <v>MRI -HPCG w/SHARCNET</v>
          </cell>
          <cell r="C913">
            <v>20</v>
          </cell>
        </row>
        <row r="914">
          <cell r="A914">
            <v>201034</v>
          </cell>
          <cell r="B914" t="str">
            <v>MRI -HPCG w/SHARCNET</v>
          </cell>
          <cell r="C914">
            <v>20</v>
          </cell>
        </row>
        <row r="915">
          <cell r="A915">
            <v>201035</v>
          </cell>
          <cell r="B915" t="str">
            <v>MEDI-Early research Award</v>
          </cell>
          <cell r="C915">
            <v>20</v>
          </cell>
        </row>
        <row r="916">
          <cell r="A916">
            <v>201036</v>
          </cell>
          <cell r="B916" t="str">
            <v>NSERC Engage-Test Cases to Require-</v>
          </cell>
          <cell r="C916">
            <v>20</v>
          </cell>
        </row>
        <row r="917">
          <cell r="A917">
            <v>201037</v>
          </cell>
          <cell r="B917" t="str">
            <v>MRIS ERA-Simulation and Modeling</v>
          </cell>
          <cell r="C917">
            <v>20</v>
          </cell>
        </row>
        <row r="918">
          <cell r="A918">
            <v>201038</v>
          </cell>
          <cell r="B918" t="str">
            <v>MRIS ERA-A general methodology</v>
          </cell>
          <cell r="C918">
            <v>20</v>
          </cell>
        </row>
        <row r="919">
          <cell r="A919">
            <v>201039</v>
          </cell>
          <cell r="B919" t="str">
            <v>MEDI ERA- Closing the knowledge</v>
          </cell>
          <cell r="C919">
            <v>20</v>
          </cell>
        </row>
        <row r="920">
          <cell r="A920">
            <v>202000</v>
          </cell>
          <cell r="B920" t="str">
            <v>OCE - CLOSED</v>
          </cell>
          <cell r="C920">
            <v>20</v>
          </cell>
        </row>
        <row r="921">
          <cell r="A921">
            <v>202001</v>
          </cell>
          <cell r="B921" t="str">
            <v>OCE IP - CLOSED</v>
          </cell>
          <cell r="C921">
            <v>20</v>
          </cell>
        </row>
        <row r="922">
          <cell r="A922">
            <v>202002</v>
          </cell>
          <cell r="B922" t="str">
            <v>OCE w/ Various</v>
          </cell>
          <cell r="C922">
            <v>20</v>
          </cell>
        </row>
        <row r="923">
          <cell r="A923">
            <v>202003</v>
          </cell>
          <cell r="B923" t="str">
            <v>OCE w/ Marnoch TP Inc.-Closed</v>
          </cell>
          <cell r="C923">
            <v>20</v>
          </cell>
        </row>
        <row r="924">
          <cell r="A924">
            <v>202004</v>
          </cell>
          <cell r="B924" t="str">
            <v>OCE IP - CLOSED</v>
          </cell>
          <cell r="C924">
            <v>20</v>
          </cell>
        </row>
        <row r="925">
          <cell r="A925">
            <v>202005</v>
          </cell>
          <cell r="B925" t="str">
            <v>OCE w/ Walters Inc. - CLOSED</v>
          </cell>
          <cell r="C925">
            <v>20</v>
          </cell>
        </row>
        <row r="926">
          <cell r="A926">
            <v>202006</v>
          </cell>
          <cell r="B926" t="str">
            <v>OCE</v>
          </cell>
          <cell r="C926">
            <v>20</v>
          </cell>
        </row>
        <row r="927">
          <cell r="A927">
            <v>202007</v>
          </cell>
          <cell r="B927" t="str">
            <v>OCE IP - CLOSED</v>
          </cell>
          <cell r="C927">
            <v>20</v>
          </cell>
        </row>
        <row r="928">
          <cell r="A928">
            <v>202008</v>
          </cell>
          <cell r="B928" t="str">
            <v>OCE IP - CLOSED</v>
          </cell>
          <cell r="C928">
            <v>20</v>
          </cell>
        </row>
        <row r="929">
          <cell r="A929">
            <v>202009</v>
          </cell>
          <cell r="B929" t="str">
            <v>OCE - CLOSED</v>
          </cell>
          <cell r="C929">
            <v>20</v>
          </cell>
        </row>
        <row r="930">
          <cell r="A930">
            <v>202010</v>
          </cell>
          <cell r="B930" t="str">
            <v>OCE - CLOSED</v>
          </cell>
          <cell r="C930">
            <v>20</v>
          </cell>
        </row>
        <row r="931">
          <cell r="A931">
            <v>202011</v>
          </cell>
          <cell r="B931" t="str">
            <v>OCE w/ U of Waterloo - CLOSED</v>
          </cell>
          <cell r="C931">
            <v>20</v>
          </cell>
        </row>
        <row r="932">
          <cell r="A932">
            <v>202012</v>
          </cell>
          <cell r="B932" t="str">
            <v>OCE/Cleanfield Energy Inc.</v>
          </cell>
          <cell r="C932">
            <v>20</v>
          </cell>
        </row>
        <row r="933">
          <cell r="A933">
            <v>202013</v>
          </cell>
          <cell r="B933" t="str">
            <v>OCE - CLOSED</v>
          </cell>
          <cell r="C933">
            <v>20</v>
          </cell>
        </row>
        <row r="934">
          <cell r="A934">
            <v>202014</v>
          </cell>
          <cell r="B934" t="str">
            <v>OCE Interact - CLOSED</v>
          </cell>
          <cell r="C934">
            <v>20</v>
          </cell>
        </row>
        <row r="935">
          <cell r="A935">
            <v>202015</v>
          </cell>
          <cell r="B935" t="str">
            <v>OCE - OPIC TTN</v>
          </cell>
          <cell r="C935">
            <v>20</v>
          </cell>
        </row>
        <row r="936">
          <cell r="A936">
            <v>202016</v>
          </cell>
          <cell r="B936" t="str">
            <v>OCE - OPIC PoP</v>
          </cell>
          <cell r="C936">
            <v>20</v>
          </cell>
        </row>
        <row r="937">
          <cell r="A937">
            <v>202017</v>
          </cell>
          <cell r="B937" t="str">
            <v>OCE - OPIC TTN w/UOIT</v>
          </cell>
          <cell r="C937">
            <v>20</v>
          </cell>
        </row>
        <row r="938">
          <cell r="A938">
            <v>202018</v>
          </cell>
          <cell r="B938" t="str">
            <v>OCE - IACP w/GGAO-Closed</v>
          </cell>
          <cell r="C938">
            <v>20</v>
          </cell>
        </row>
        <row r="939">
          <cell r="A939">
            <v>202019</v>
          </cell>
          <cell r="B939" t="str">
            <v>OCE PoP w/ OPIC-Closed</v>
          </cell>
          <cell r="C939">
            <v>20</v>
          </cell>
        </row>
        <row r="940">
          <cell r="A940">
            <v>202020</v>
          </cell>
          <cell r="B940" t="str">
            <v>OCE PoP w/ OPIC</v>
          </cell>
          <cell r="C940">
            <v>20</v>
          </cell>
        </row>
        <row r="941">
          <cell r="A941">
            <v>202021</v>
          </cell>
          <cell r="B941" t="str">
            <v>OCE Market Readiness-closed</v>
          </cell>
          <cell r="C941">
            <v>20</v>
          </cell>
        </row>
        <row r="942">
          <cell r="A942">
            <v>202022</v>
          </cell>
          <cell r="B942" t="str">
            <v>OCE PoP w/ OPIC</v>
          </cell>
          <cell r="C942">
            <v>20</v>
          </cell>
        </row>
        <row r="943">
          <cell r="A943">
            <v>202023</v>
          </cell>
          <cell r="B943" t="str">
            <v>OCE Market Readiness</v>
          </cell>
          <cell r="C943">
            <v>20</v>
          </cell>
        </row>
        <row r="944">
          <cell r="A944">
            <v>202024</v>
          </cell>
          <cell r="B944" t="str">
            <v>OCE TPSw/SRI Petrochemical Inc.</v>
          </cell>
          <cell r="C944">
            <v>20</v>
          </cell>
        </row>
        <row r="945">
          <cell r="A945">
            <v>202025</v>
          </cell>
          <cell r="B945" t="str">
            <v>OCE PoP w/ OPIC Phase 2</v>
          </cell>
          <cell r="C945">
            <v>20</v>
          </cell>
        </row>
        <row r="946">
          <cell r="A946">
            <v>202026</v>
          </cell>
          <cell r="B946" t="str">
            <v>OCE PoP w/ OPIC</v>
          </cell>
          <cell r="C946">
            <v>20</v>
          </cell>
        </row>
        <row r="947">
          <cell r="A947">
            <v>202027</v>
          </cell>
          <cell r="B947" t="str">
            <v>OCE PoP w/ OPIC (Marnoch)</v>
          </cell>
          <cell r="C947">
            <v>20</v>
          </cell>
        </row>
        <row r="948">
          <cell r="A948">
            <v>202028</v>
          </cell>
          <cell r="B948" t="str">
            <v>OCE PoP w/ OPIC</v>
          </cell>
          <cell r="C948">
            <v>20</v>
          </cell>
        </row>
        <row r="949">
          <cell r="A949">
            <v>202029</v>
          </cell>
          <cell r="B949" t="str">
            <v>OPIC PoP Interactive AccountingGame</v>
          </cell>
          <cell r="C949">
            <v>20</v>
          </cell>
        </row>
        <row r="950">
          <cell r="A950">
            <v>202030</v>
          </cell>
          <cell r="B950" t="str">
            <v>OCE artemis: Clinical Decision Supp</v>
          </cell>
          <cell r="C950">
            <v>20</v>
          </cell>
        </row>
        <row r="951">
          <cell r="A951">
            <v>202031</v>
          </cell>
          <cell r="B951" t="str">
            <v>OPIC Testing Self Propelled Rotary</v>
          </cell>
          <cell r="C951">
            <v>20</v>
          </cell>
        </row>
        <row r="952">
          <cell r="A952">
            <v>202032</v>
          </cell>
          <cell r="B952" t="str">
            <v>OCE-Spcial Evnt-2013/14(Rplcd202246</v>
          </cell>
          <cell r="C952">
            <v>20</v>
          </cell>
        </row>
        <row r="953">
          <cell r="A953">
            <v>202033</v>
          </cell>
          <cell r="B953" t="str">
            <v>OCE- Level Up Showcase</v>
          </cell>
          <cell r="C953">
            <v>20</v>
          </cell>
        </row>
        <row r="954">
          <cell r="A954">
            <v>202034</v>
          </cell>
          <cell r="B954" t="str">
            <v>OCE Technical Problem Solving</v>
          </cell>
          <cell r="C954">
            <v>20</v>
          </cell>
        </row>
        <row r="955">
          <cell r="A955">
            <v>202035</v>
          </cell>
          <cell r="B955" t="str">
            <v>OCE Collaborative Grant/Waterloo</v>
          </cell>
          <cell r="C955">
            <v>20</v>
          </cell>
        </row>
        <row r="956">
          <cell r="A956">
            <v>202036</v>
          </cell>
          <cell r="B956" t="str">
            <v>OCE-Special Energy Fund-Ontario Enr</v>
          </cell>
          <cell r="C956">
            <v>20</v>
          </cell>
        </row>
        <row r="957">
          <cell r="A957">
            <v>202037</v>
          </cell>
          <cell r="B957" t="str">
            <v>OCE-VIP-Water Pump Design</v>
          </cell>
          <cell r="C957">
            <v>20</v>
          </cell>
        </row>
        <row r="958">
          <cell r="A958">
            <v>202038</v>
          </cell>
          <cell r="B958" t="str">
            <v>OCE-Assist Investigate Test</v>
          </cell>
          <cell r="C958">
            <v>20</v>
          </cell>
        </row>
        <row r="959">
          <cell r="A959">
            <v>202039</v>
          </cell>
          <cell r="B959" t="str">
            <v>OCE-Development of Novel Power</v>
          </cell>
          <cell r="C959">
            <v>20</v>
          </cell>
        </row>
        <row r="960">
          <cell r="A960">
            <v>202040</v>
          </cell>
          <cell r="B960" t="str">
            <v>OCE through MRI-OCEA</v>
          </cell>
          <cell r="C960">
            <v>20</v>
          </cell>
        </row>
        <row r="961">
          <cell r="A961">
            <v>202041</v>
          </cell>
          <cell r="B961" t="str">
            <v>OCE through MRI-OCEA - UOIT Portion</v>
          </cell>
          <cell r="C961">
            <v>20</v>
          </cell>
        </row>
        <row r="962">
          <cell r="A962">
            <v>202042</v>
          </cell>
          <cell r="B962" t="str">
            <v>OCEA Brilliant Project OTF</v>
          </cell>
          <cell r="C962">
            <v>20</v>
          </cell>
        </row>
        <row r="963">
          <cell r="A963">
            <v>202200</v>
          </cell>
          <cell r="B963" t="str">
            <v>OCE CP w/ OPGI - CLOSED</v>
          </cell>
          <cell r="C963">
            <v>20</v>
          </cell>
        </row>
        <row r="964">
          <cell r="A964">
            <v>202201</v>
          </cell>
          <cell r="B964" t="str">
            <v>OCE CP w/ DND/DRDC</v>
          </cell>
          <cell r="C964">
            <v>20</v>
          </cell>
        </row>
        <row r="965">
          <cell r="A965">
            <v>202202</v>
          </cell>
          <cell r="B965" t="str">
            <v>OCE CP w/ NRCan/AECL - CLOSED</v>
          </cell>
          <cell r="C965">
            <v>20</v>
          </cell>
        </row>
        <row r="966">
          <cell r="A966">
            <v>202203</v>
          </cell>
          <cell r="B966" t="str">
            <v>OCE CP w/ Bruce Power - CLOSED</v>
          </cell>
          <cell r="C966">
            <v>20</v>
          </cell>
        </row>
        <row r="967">
          <cell r="A967">
            <v>202204</v>
          </cell>
          <cell r="B967" t="str">
            <v>OCE CP w/ NRCan/AECL - CLOSED</v>
          </cell>
          <cell r="C967">
            <v>20</v>
          </cell>
        </row>
        <row r="968">
          <cell r="A968">
            <v>202205</v>
          </cell>
          <cell r="B968" t="str">
            <v>OCE CP w/ DND/DRDC - CLOSED</v>
          </cell>
          <cell r="C968">
            <v>20</v>
          </cell>
        </row>
        <row r="969">
          <cell r="A969">
            <v>202206</v>
          </cell>
          <cell r="B969" t="str">
            <v>OCE CP w/ Mindmatter - CLOSED</v>
          </cell>
          <cell r="C969">
            <v>20</v>
          </cell>
        </row>
        <row r="970">
          <cell r="A970">
            <v>202207</v>
          </cell>
          <cell r="B970" t="str">
            <v>OCE CP w/ Various</v>
          </cell>
          <cell r="C970">
            <v>20</v>
          </cell>
        </row>
        <row r="971">
          <cell r="A971">
            <v>202208</v>
          </cell>
          <cell r="B971" t="str">
            <v>OCE CP w/ BRIC ES Ltd. - CLOSED</v>
          </cell>
          <cell r="C971">
            <v>20</v>
          </cell>
        </row>
        <row r="972">
          <cell r="A972">
            <v>202209</v>
          </cell>
          <cell r="B972" t="str">
            <v>OCE CP</v>
          </cell>
          <cell r="C972">
            <v>20</v>
          </cell>
        </row>
        <row r="973">
          <cell r="A973">
            <v>202210</v>
          </cell>
          <cell r="B973" t="str">
            <v>OCE CP w/BRIC ES Ltd.</v>
          </cell>
          <cell r="C973">
            <v>20</v>
          </cell>
        </row>
        <row r="974">
          <cell r="A974">
            <v>202211</v>
          </cell>
          <cell r="B974" t="str">
            <v>OCE CP w/ Industry Partners - CLOSE</v>
          </cell>
          <cell r="C974">
            <v>20</v>
          </cell>
        </row>
        <row r="975">
          <cell r="A975">
            <v>202212</v>
          </cell>
          <cell r="B975" t="str">
            <v>OCE CP w/Ecobee-Closed</v>
          </cell>
          <cell r="C975">
            <v>20</v>
          </cell>
        </row>
        <row r="976">
          <cell r="A976">
            <v>202213</v>
          </cell>
          <cell r="B976" t="str">
            <v>OCE CP w/Thermadie/Enable - CLOSED</v>
          </cell>
          <cell r="C976">
            <v>20</v>
          </cell>
        </row>
        <row r="977">
          <cell r="A977">
            <v>202214</v>
          </cell>
          <cell r="B977" t="str">
            <v>OCE CP - CLOSED</v>
          </cell>
          <cell r="C977">
            <v>20</v>
          </cell>
        </row>
        <row r="978">
          <cell r="A978">
            <v>202215</v>
          </cell>
          <cell r="B978" t="str">
            <v>OCE CP w/Genist/String Co. - CLOSED</v>
          </cell>
          <cell r="C978">
            <v>20</v>
          </cell>
        </row>
        <row r="979">
          <cell r="A979">
            <v>202216</v>
          </cell>
          <cell r="B979" t="str">
            <v>OCE CP w/Enable Industries - CLOSED</v>
          </cell>
          <cell r="C979">
            <v>20</v>
          </cell>
        </row>
        <row r="980">
          <cell r="A980">
            <v>202217</v>
          </cell>
          <cell r="B980" t="str">
            <v>OCE CP w/AECL - CLOSED</v>
          </cell>
          <cell r="C980">
            <v>20</v>
          </cell>
        </row>
        <row r="981">
          <cell r="A981">
            <v>202218</v>
          </cell>
          <cell r="B981" t="str">
            <v>OCE CP Event 2010 - CLOSED</v>
          </cell>
          <cell r="C981">
            <v>20</v>
          </cell>
        </row>
        <row r="982">
          <cell r="A982">
            <v>202219</v>
          </cell>
          <cell r="B982" t="str">
            <v>OCE CP w/Durmach Co. - CLOSED</v>
          </cell>
          <cell r="C982">
            <v>20</v>
          </cell>
        </row>
        <row r="983">
          <cell r="A983">
            <v>202220</v>
          </cell>
          <cell r="B983" t="str">
            <v>OCE CP w/Aquavion</v>
          </cell>
          <cell r="C983">
            <v>20</v>
          </cell>
        </row>
        <row r="984">
          <cell r="A984">
            <v>202221</v>
          </cell>
          <cell r="B984" t="str">
            <v>OCE CP w/Lam &amp; Associates</v>
          </cell>
          <cell r="C984">
            <v>20</v>
          </cell>
        </row>
        <row r="985">
          <cell r="A985">
            <v>202222</v>
          </cell>
          <cell r="B985" t="str">
            <v>OCE CP w/Genist/AESCO - CLOSED</v>
          </cell>
          <cell r="C985">
            <v>20</v>
          </cell>
        </row>
        <row r="986">
          <cell r="A986">
            <v>202223</v>
          </cell>
          <cell r="B986" t="str">
            <v>OCE CP w/Jet Moulding - CLOSED</v>
          </cell>
          <cell r="C986">
            <v>20</v>
          </cell>
        </row>
        <row r="987">
          <cell r="A987">
            <v>202224</v>
          </cell>
          <cell r="B987" t="str">
            <v>OCE CP w/Net Output Inc</v>
          </cell>
          <cell r="C987">
            <v>20</v>
          </cell>
        </row>
        <row r="988">
          <cell r="A988">
            <v>202225</v>
          </cell>
          <cell r="B988" t="str">
            <v>OCE CP w/Aquavion Systems - CLOSED</v>
          </cell>
          <cell r="C988">
            <v>20</v>
          </cell>
        </row>
        <row r="989">
          <cell r="A989">
            <v>202226</v>
          </cell>
          <cell r="B989" t="str">
            <v>FBIT OCE CP</v>
          </cell>
          <cell r="C989">
            <v>20</v>
          </cell>
        </row>
        <row r="990">
          <cell r="A990">
            <v>202227</v>
          </cell>
          <cell r="B990" t="str">
            <v>OCE CP Event 2011 - CLOSED</v>
          </cell>
          <cell r="C990">
            <v>20</v>
          </cell>
        </row>
        <row r="991">
          <cell r="A991">
            <v>202228</v>
          </cell>
          <cell r="B991" t="str">
            <v>OCE CP 10-11 w/AECL - CLOSED</v>
          </cell>
          <cell r="C991">
            <v>20</v>
          </cell>
        </row>
        <row r="992">
          <cell r="A992">
            <v>202229</v>
          </cell>
          <cell r="B992" t="str">
            <v>OCE CP w/ Magna Powetrain Systems</v>
          </cell>
          <cell r="C992">
            <v>20</v>
          </cell>
        </row>
        <row r="993">
          <cell r="A993">
            <v>202230</v>
          </cell>
          <cell r="B993" t="str">
            <v>OCE CP w/ CAMECO (A)</v>
          </cell>
          <cell r="C993">
            <v>20</v>
          </cell>
        </row>
        <row r="994">
          <cell r="A994">
            <v>202231</v>
          </cell>
          <cell r="B994" t="str">
            <v>OCE CP w/ CAMECO (B)</v>
          </cell>
          <cell r="C994">
            <v>20</v>
          </cell>
        </row>
        <row r="995">
          <cell r="A995">
            <v>202232</v>
          </cell>
          <cell r="B995" t="str">
            <v>OCE CP w/ Durmah Tooling Company</v>
          </cell>
          <cell r="C995">
            <v>20</v>
          </cell>
        </row>
        <row r="996">
          <cell r="A996">
            <v>202233</v>
          </cell>
          <cell r="B996" t="str">
            <v>OCE CP w/ Gerdau Ameristell Company</v>
          </cell>
          <cell r="C996">
            <v>20</v>
          </cell>
        </row>
        <row r="997">
          <cell r="A997">
            <v>202234</v>
          </cell>
          <cell r="B997" t="str">
            <v>OCE CP w/ Shimfrez Inc.</v>
          </cell>
          <cell r="C997">
            <v>20</v>
          </cell>
        </row>
        <row r="998">
          <cell r="A998">
            <v>202235</v>
          </cell>
          <cell r="B998" t="str">
            <v>OCE CP w/ Pharma Trust</v>
          </cell>
          <cell r="C998">
            <v>20</v>
          </cell>
        </row>
        <row r="999">
          <cell r="A999">
            <v>202236</v>
          </cell>
          <cell r="B999" t="str">
            <v>OCE CP w/ OPG/Bruce Power</v>
          </cell>
          <cell r="C999">
            <v>20</v>
          </cell>
        </row>
        <row r="1000">
          <cell r="A1000">
            <v>202237</v>
          </cell>
          <cell r="B1000" t="str">
            <v>OCE CP w/ Aquavion Systems Corp (A)</v>
          </cell>
          <cell r="C1000">
            <v>20</v>
          </cell>
        </row>
        <row r="1001">
          <cell r="A1001">
            <v>202238</v>
          </cell>
          <cell r="B1001" t="str">
            <v>OCE CP w/ Aquavion Systems Corp (B)</v>
          </cell>
          <cell r="C1001">
            <v>20</v>
          </cell>
        </row>
        <row r="1002">
          <cell r="A1002">
            <v>202239</v>
          </cell>
          <cell r="B1002" t="str">
            <v>OCE CP Presentation Event 2012</v>
          </cell>
          <cell r="C1002">
            <v>20</v>
          </cell>
        </row>
        <row r="1003">
          <cell r="A1003">
            <v>202240</v>
          </cell>
          <cell r="B1003" t="str">
            <v>OCE Connection</v>
          </cell>
          <cell r="C1003">
            <v>20</v>
          </cell>
        </row>
        <row r="1004">
          <cell r="A1004">
            <v>202241</v>
          </cell>
          <cell r="B1004" t="str">
            <v>OCE Connection</v>
          </cell>
          <cell r="C1004">
            <v>20</v>
          </cell>
        </row>
        <row r="1005">
          <cell r="A1005">
            <v>202242</v>
          </cell>
          <cell r="B1005" t="str">
            <v>OCE Connection</v>
          </cell>
          <cell r="C1005">
            <v>20</v>
          </cell>
        </row>
        <row r="1006">
          <cell r="A1006">
            <v>202243</v>
          </cell>
          <cell r="B1006" t="str">
            <v>OCE Connection</v>
          </cell>
          <cell r="C1006">
            <v>20</v>
          </cell>
        </row>
        <row r="1007">
          <cell r="A1007">
            <v>202244</v>
          </cell>
          <cell r="B1007" t="str">
            <v>OCE Connection - March 2013</v>
          </cell>
          <cell r="C1007">
            <v>20</v>
          </cell>
        </row>
        <row r="1008">
          <cell r="A1008">
            <v>202245</v>
          </cell>
          <cell r="B1008" t="str">
            <v>OCE Connection - 2013</v>
          </cell>
          <cell r="C1008">
            <v>20</v>
          </cell>
        </row>
        <row r="1009">
          <cell r="A1009">
            <v>202246</v>
          </cell>
          <cell r="B1009" t="str">
            <v>OCE -Special Event -2013-2014</v>
          </cell>
          <cell r="C1009">
            <v>20</v>
          </cell>
        </row>
        <row r="1010">
          <cell r="A1010">
            <v>202247</v>
          </cell>
          <cell r="B1010" t="str">
            <v>OCE VIP w/Standard Power Corp.</v>
          </cell>
          <cell r="C1010">
            <v>20</v>
          </cell>
        </row>
        <row r="1011">
          <cell r="A1011">
            <v>202248</v>
          </cell>
          <cell r="B1011" t="str">
            <v>OCE - Gorilla – UOIT</v>
          </cell>
          <cell r="C1011">
            <v>20</v>
          </cell>
        </row>
        <row r="1012">
          <cell r="A1012">
            <v>202249</v>
          </cell>
          <cell r="B1012" t="str">
            <v>OCE w/Vibro-Acoustics noise</v>
          </cell>
          <cell r="C1012">
            <v>20</v>
          </cell>
        </row>
        <row r="1013">
          <cell r="A1013">
            <v>202250</v>
          </cell>
          <cell r="B1013" t="str">
            <v>OCE w/TEGSS-TEGSS Nuclear Cooling</v>
          </cell>
          <cell r="C1013">
            <v>20</v>
          </cell>
        </row>
        <row r="1014">
          <cell r="A1014">
            <v>202251</v>
          </cell>
          <cell r="B1014" t="str">
            <v>OCE w/NSERC ENG. &amp; Mirexus Inc.</v>
          </cell>
          <cell r="C1014">
            <v>20</v>
          </cell>
        </row>
        <row r="1015">
          <cell r="A1015">
            <v>202252</v>
          </cell>
          <cell r="B1015" t="str">
            <v>OCE VIP I w/ HOPE Innovations</v>
          </cell>
          <cell r="C1015">
            <v>20</v>
          </cell>
        </row>
        <row r="1016">
          <cell r="A1016">
            <v>202253</v>
          </cell>
          <cell r="B1016" t="str">
            <v>OCE-Reducing Hospital Admissions</v>
          </cell>
          <cell r="C1016">
            <v>20</v>
          </cell>
        </row>
        <row r="1017">
          <cell r="A1017">
            <v>202254</v>
          </cell>
          <cell r="B1017" t="str">
            <v>OCE VIP w/Frontier AgriScience</v>
          </cell>
          <cell r="C1017">
            <v>20</v>
          </cell>
        </row>
        <row r="1018">
          <cell r="A1018">
            <v>202255</v>
          </cell>
          <cell r="B1018" t="str">
            <v>OCE TEIP w/UOIT- Jason Plummer</v>
          </cell>
          <cell r="C1018">
            <v>20</v>
          </cell>
        </row>
        <row r="1019">
          <cell r="A1019">
            <v>202256</v>
          </cell>
          <cell r="B1019" t="str">
            <v>OCE w/Stoddard Silencers of Canada</v>
          </cell>
          <cell r="C1019">
            <v>20</v>
          </cell>
        </row>
        <row r="1020">
          <cell r="A1020">
            <v>202257</v>
          </cell>
          <cell r="B1020" t="str">
            <v>OCE VIP w/ Armstrong Fluid Tech.</v>
          </cell>
          <cell r="C1020">
            <v>20</v>
          </cell>
        </row>
        <row r="1021">
          <cell r="A1021">
            <v>202258</v>
          </cell>
          <cell r="B1021" t="str">
            <v>OCE VIP w/ ExVivo- Development of P</v>
          </cell>
          <cell r="C1021">
            <v>20</v>
          </cell>
        </row>
        <row r="1022">
          <cell r="A1022">
            <v>202259</v>
          </cell>
          <cell r="B1022" t="str">
            <v>OCE SOSCIP w/ Mirexus- Large Scale</v>
          </cell>
          <cell r="C1022">
            <v>20</v>
          </cell>
        </row>
        <row r="1023">
          <cell r="A1023">
            <v>202260</v>
          </cell>
          <cell r="B1023" t="str">
            <v>OCE funding for SEGE conference</v>
          </cell>
          <cell r="C1023">
            <v>20</v>
          </cell>
        </row>
        <row r="1024">
          <cell r="A1024">
            <v>202261</v>
          </cell>
          <cell r="B1024" t="str">
            <v>OCE VIP 1.w NSERC-Enhancing cond</v>
          </cell>
          <cell r="C1024">
            <v>20</v>
          </cell>
        </row>
        <row r="1025">
          <cell r="A1025">
            <v>202262</v>
          </cell>
          <cell r="B1025" t="str">
            <v>OCE VIP II w Mirexus-Atomistic simu</v>
          </cell>
          <cell r="C1025">
            <v>20</v>
          </cell>
        </row>
        <row r="1026">
          <cell r="A1026">
            <v>202263</v>
          </cell>
          <cell r="B1026" t="str">
            <v>OCE VIP w Anubis Inc.-Design &amp; Deve</v>
          </cell>
          <cell r="C1026">
            <v>20</v>
          </cell>
        </row>
        <row r="1027">
          <cell r="A1027">
            <v>202264</v>
          </cell>
          <cell r="B1027" t="str">
            <v>OCE VIP1.w NSERC-Investigation</v>
          </cell>
          <cell r="C1027">
            <v>20</v>
          </cell>
        </row>
        <row r="1028">
          <cell r="A1028">
            <v>202265</v>
          </cell>
          <cell r="B1028" t="str">
            <v>OCE VIP1.w NSERC-Development of Ad</v>
          </cell>
          <cell r="C1028">
            <v>20</v>
          </cell>
        </row>
        <row r="1029">
          <cell r="A1029">
            <v>202266</v>
          </cell>
          <cell r="B1029" t="str">
            <v>OCE-Frontier Agre-Scienw/NSERC Eng.</v>
          </cell>
          <cell r="C1029">
            <v>20</v>
          </cell>
        </row>
        <row r="1030">
          <cell r="A1030">
            <v>202267</v>
          </cell>
          <cell r="B1030" t="str">
            <v>OCE &amp; Smart Nora w/NSERC Eng.</v>
          </cell>
          <cell r="C1030">
            <v>20</v>
          </cell>
        </row>
        <row r="1031">
          <cell r="A1031">
            <v>202268</v>
          </cell>
          <cell r="B1031" t="str">
            <v>OCE VIP w/Punchtime</v>
          </cell>
          <cell r="C1031">
            <v>20</v>
          </cell>
        </row>
        <row r="1032">
          <cell r="A1032">
            <v>202269</v>
          </cell>
          <cell r="B1032" t="str">
            <v>OCE VIP1 w/Emphatec-Design&amp;Develope</v>
          </cell>
          <cell r="C1032">
            <v>20</v>
          </cell>
        </row>
        <row r="1033">
          <cell r="A1033">
            <v>202270</v>
          </cell>
          <cell r="B1033" t="str">
            <v>OCE -Spark AVIN</v>
          </cell>
          <cell r="C1033">
            <v>20</v>
          </cell>
        </row>
        <row r="1034">
          <cell r="A1034">
            <v>202271</v>
          </cell>
          <cell r="B1034" t="str">
            <v>OCE VIP1 w/eCamion- Thermal Charact</v>
          </cell>
          <cell r="C1034">
            <v>20</v>
          </cell>
        </row>
        <row r="1035">
          <cell r="A1035">
            <v>208000</v>
          </cell>
          <cell r="B1035" t="str">
            <v>MHLTC/HFO/IHEIFM - CLOSED</v>
          </cell>
          <cell r="C1035">
            <v>20</v>
          </cell>
        </row>
        <row r="1036">
          <cell r="A1036">
            <v>208001</v>
          </cell>
          <cell r="B1036" t="str">
            <v>MHLTC/HFO - CLOSED</v>
          </cell>
          <cell r="C1036">
            <v>20</v>
          </cell>
        </row>
        <row r="1037">
          <cell r="A1037">
            <v>208002</v>
          </cell>
          <cell r="B1037" t="str">
            <v>MHLTC/CCAC/CE - CLOSED</v>
          </cell>
          <cell r="C1037">
            <v>20</v>
          </cell>
        </row>
        <row r="1038">
          <cell r="A1038">
            <v>208003</v>
          </cell>
          <cell r="B1038" t="str">
            <v>ME/DCDSB - CLOSED</v>
          </cell>
          <cell r="C1038">
            <v>20</v>
          </cell>
        </row>
        <row r="1039">
          <cell r="A1039">
            <v>208004</v>
          </cell>
          <cell r="B1039" t="str">
            <v>MEO-Closed</v>
          </cell>
          <cell r="C1039">
            <v>20</v>
          </cell>
        </row>
        <row r="1040">
          <cell r="A1040">
            <v>208005</v>
          </cell>
          <cell r="B1040" t="str">
            <v>NCE/MITACS w/ MTCU &amp; Dynac - CLOSED</v>
          </cell>
          <cell r="C1040">
            <v>20</v>
          </cell>
        </row>
        <row r="1041">
          <cell r="A1041">
            <v>208006</v>
          </cell>
          <cell r="B1041" t="str">
            <v>NCE/MITACS w/ MTCU/Hinext - CLOSED</v>
          </cell>
          <cell r="C1041">
            <v>20</v>
          </cell>
        </row>
        <row r="1042">
          <cell r="A1042">
            <v>208007</v>
          </cell>
          <cell r="B1042" t="str">
            <v>NCE/MITACS w/ MTCU &amp; Canbe - CLOSED</v>
          </cell>
          <cell r="C1042">
            <v>20</v>
          </cell>
        </row>
        <row r="1043">
          <cell r="A1043">
            <v>208008</v>
          </cell>
          <cell r="B1043" t="str">
            <v>MHLTC/CCAC</v>
          </cell>
          <cell r="C1043">
            <v>20</v>
          </cell>
        </row>
        <row r="1044">
          <cell r="A1044">
            <v>208009</v>
          </cell>
          <cell r="B1044" t="str">
            <v>NCE/MITACS w/ MTCU &amp; Canbe - CLOSED</v>
          </cell>
          <cell r="C1044">
            <v>20</v>
          </cell>
        </row>
        <row r="1045">
          <cell r="A1045">
            <v>208010</v>
          </cell>
          <cell r="B1045" t="str">
            <v>NSAC-Closed</v>
          </cell>
          <cell r="C1045">
            <v>20</v>
          </cell>
        </row>
        <row r="1046">
          <cell r="A1046">
            <v>208011</v>
          </cell>
          <cell r="B1046" t="str">
            <v>MITACS w/WireIE Holdings-Closed</v>
          </cell>
          <cell r="C1046">
            <v>20</v>
          </cell>
        </row>
        <row r="1047">
          <cell r="A1047">
            <v>208012</v>
          </cell>
          <cell r="B1047" t="str">
            <v>MITACS w/Planet Car Inc - CLOSED</v>
          </cell>
          <cell r="C1047">
            <v>20</v>
          </cell>
        </row>
        <row r="1048">
          <cell r="A1048">
            <v>208013</v>
          </cell>
          <cell r="B1048" t="str">
            <v>MITACS - Fields - CLOSED</v>
          </cell>
          <cell r="C1048">
            <v>20</v>
          </cell>
        </row>
        <row r="1049">
          <cell r="A1049">
            <v>208014</v>
          </cell>
          <cell r="B1049" t="str">
            <v>MITACS Postdoctoral Res. Project</v>
          </cell>
          <cell r="C1049">
            <v>20</v>
          </cell>
        </row>
        <row r="1050">
          <cell r="A1050">
            <v>208015</v>
          </cell>
          <cell r="B1050" t="str">
            <v>MITACS w/Intellimeter Canada-closed</v>
          </cell>
          <cell r="C1050">
            <v>20</v>
          </cell>
        </row>
        <row r="1051">
          <cell r="A1051">
            <v>208016</v>
          </cell>
          <cell r="B1051" t="str">
            <v>OM of T&amp;C/ OMDC</v>
          </cell>
          <cell r="C1051">
            <v>20</v>
          </cell>
        </row>
        <row r="1052">
          <cell r="A1052">
            <v>208017</v>
          </cell>
          <cell r="B1052" t="str">
            <v>OME KNAER w/ OISE @ UofT-Closed</v>
          </cell>
          <cell r="C1052">
            <v>20</v>
          </cell>
        </row>
        <row r="1053">
          <cell r="A1053">
            <v>208018</v>
          </cell>
          <cell r="B1053" t="str">
            <v>CUCC</v>
          </cell>
          <cell r="C1053">
            <v>20</v>
          </cell>
        </row>
        <row r="1054">
          <cell r="A1054">
            <v>208019</v>
          </cell>
          <cell r="B1054" t="str">
            <v>Ontario WSIB Development</v>
          </cell>
          <cell r="C1054">
            <v>20</v>
          </cell>
        </row>
        <row r="1055">
          <cell r="A1055">
            <v>208020</v>
          </cell>
          <cell r="B1055" t="str">
            <v>Minor Injury Treatment Protocol</v>
          </cell>
          <cell r="C1055">
            <v>20</v>
          </cell>
        </row>
        <row r="1056">
          <cell r="A1056">
            <v>208021</v>
          </cell>
          <cell r="B1056" t="str">
            <v>Mitacs Accelerate Game Metrics</v>
          </cell>
          <cell r="C1056">
            <v>20</v>
          </cell>
        </row>
        <row r="1057">
          <cell r="A1057">
            <v>208022</v>
          </cell>
          <cell r="B1057" t="str">
            <v>OMAFRA KIT w/U of Guelph</v>
          </cell>
          <cell r="C1057">
            <v>20</v>
          </cell>
        </row>
        <row r="1058">
          <cell r="A1058">
            <v>208023</v>
          </cell>
          <cell r="B1058" t="str">
            <v>Serious Games to Decrease injury</v>
          </cell>
          <cell r="C1058">
            <v>20</v>
          </cell>
        </row>
        <row r="1059">
          <cell r="A1059">
            <v>208024</v>
          </cell>
          <cell r="B1059" t="str">
            <v>Mitac-Accelerate Internship</v>
          </cell>
          <cell r="C1059">
            <v>20</v>
          </cell>
        </row>
        <row r="1060">
          <cell r="A1060">
            <v>208025</v>
          </cell>
          <cell r="B1060" t="str">
            <v>Mitacs-Accelerate Internship</v>
          </cell>
          <cell r="C1060">
            <v>20</v>
          </cell>
        </row>
        <row r="1061">
          <cell r="A1061">
            <v>208026</v>
          </cell>
          <cell r="B1061" t="str">
            <v>ONCAT: Performance Evaluation</v>
          </cell>
          <cell r="C1061">
            <v>20</v>
          </cell>
        </row>
        <row r="1062">
          <cell r="A1062">
            <v>208027</v>
          </cell>
          <cell r="B1062" t="str">
            <v>OHCRIF_Examining the use and learni</v>
          </cell>
          <cell r="C1062">
            <v>20</v>
          </cell>
        </row>
        <row r="1063">
          <cell r="A1063">
            <v>208028</v>
          </cell>
          <cell r="B1063" t="str">
            <v>MTCU-PI-Synergy One-UOIT/Trent U</v>
          </cell>
          <cell r="C1063">
            <v>20</v>
          </cell>
        </row>
        <row r="1064">
          <cell r="A1064">
            <v>208029</v>
          </cell>
          <cell r="B1064" t="str">
            <v>MTCU-PIF- w/UW-The Teaching evaluat</v>
          </cell>
          <cell r="C1064">
            <v>20</v>
          </cell>
        </row>
        <row r="1065">
          <cell r="A1065">
            <v>208030</v>
          </cell>
          <cell r="B1065" t="str">
            <v>MTCU-PIF- w/UW-A Multi-Institutiona</v>
          </cell>
          <cell r="C1065">
            <v>20</v>
          </cell>
        </row>
        <row r="1066">
          <cell r="A1066">
            <v>208031</v>
          </cell>
          <cell r="B1066" t="str">
            <v>SIM-One- SRIG-A Serious Game for Me</v>
          </cell>
          <cell r="C1066">
            <v>20</v>
          </cell>
        </row>
        <row r="1067">
          <cell r="A1067">
            <v>208032</v>
          </cell>
          <cell r="B1067" t="str">
            <v>MOHLTC-CAMH/UOIT-Subgrant agreement</v>
          </cell>
          <cell r="C1067">
            <v>20</v>
          </cell>
        </row>
        <row r="1068">
          <cell r="A1068">
            <v>208033</v>
          </cell>
          <cell r="B1068" t="str">
            <v>MITACS-IRDI/Non-NCE-Hybrid Small UA</v>
          </cell>
          <cell r="C1068">
            <v>20</v>
          </cell>
        </row>
        <row r="1069">
          <cell r="A1069">
            <v>208034</v>
          </cell>
          <cell r="B1069" t="str">
            <v>Mitacs IRDI w/Durham Region-Extract</v>
          </cell>
          <cell r="C1069">
            <v>20</v>
          </cell>
        </row>
        <row r="1070">
          <cell r="A1070">
            <v>208035</v>
          </cell>
          <cell r="B1070" t="str">
            <v>Mitacs IRDI-Flow Optimization for</v>
          </cell>
          <cell r="C1070">
            <v>20</v>
          </cell>
        </row>
        <row r="1071">
          <cell r="A1071">
            <v>208036</v>
          </cell>
          <cell r="B1071" t="str">
            <v>Mitacs- Design of Novel Self Coolin</v>
          </cell>
          <cell r="C1071">
            <v>20</v>
          </cell>
        </row>
        <row r="1072">
          <cell r="A1072">
            <v>208037</v>
          </cell>
          <cell r="B1072" t="str">
            <v>Mitacs w/Frontier Agri-Science Inc.</v>
          </cell>
          <cell r="C1072">
            <v>20</v>
          </cell>
        </row>
        <row r="1073">
          <cell r="A1073">
            <v>208038</v>
          </cell>
          <cell r="B1073" t="str">
            <v>OPA-Ontario Energy Supply Network</v>
          </cell>
          <cell r="C1073">
            <v>20</v>
          </cell>
        </row>
        <row r="1074">
          <cell r="A1074">
            <v>208039</v>
          </cell>
          <cell r="B1074" t="str">
            <v>Mitacs w/GM- Bridging the GapHealth</v>
          </cell>
          <cell r="C1074">
            <v>20</v>
          </cell>
        </row>
        <row r="1075">
          <cell r="A1075">
            <v>208040</v>
          </cell>
          <cell r="B1075" t="str">
            <v>PSHSA-Application and Dashboard</v>
          </cell>
          <cell r="C1075">
            <v>20</v>
          </cell>
        </row>
        <row r="1076">
          <cell r="A1076">
            <v>208041</v>
          </cell>
          <cell r="B1076" t="str">
            <v>MHLTC w/Women's College Hospital</v>
          </cell>
          <cell r="C1076">
            <v>20</v>
          </cell>
        </row>
        <row r="1077">
          <cell r="A1077">
            <v>208042</v>
          </cell>
          <cell r="B1077" t="str">
            <v>NOAMA AHSC AFP w/WCH-Assessing</v>
          </cell>
          <cell r="C1077">
            <v>20</v>
          </cell>
        </row>
        <row r="1078">
          <cell r="A1078">
            <v>208043</v>
          </cell>
          <cell r="B1078" t="str">
            <v>CIHR PDG w/CSEP&amp;CCAA - Fostering</v>
          </cell>
          <cell r="C1078">
            <v>20</v>
          </cell>
        </row>
        <row r="1079">
          <cell r="A1079">
            <v>208044</v>
          </cell>
          <cell r="B1079" t="str">
            <v>MSCC - The evolving health &amp; Social</v>
          </cell>
          <cell r="C1079">
            <v>20</v>
          </cell>
        </row>
        <row r="1080">
          <cell r="A1080">
            <v>208045</v>
          </cell>
          <cell r="B1080" t="str">
            <v>ON-MCSCS- A mixed method Study</v>
          </cell>
          <cell r="C1080">
            <v>20</v>
          </cell>
        </row>
        <row r="1081">
          <cell r="A1081">
            <v>208046</v>
          </cell>
          <cell r="B1081" t="str">
            <v>ON-MCSCS-A collaboration w/ Durham</v>
          </cell>
          <cell r="C1081">
            <v>20</v>
          </cell>
        </row>
        <row r="1082">
          <cell r="A1082">
            <v>208047</v>
          </cell>
          <cell r="B1082" t="str">
            <v>CODE-Science 3D: Discovery</v>
          </cell>
          <cell r="C1082">
            <v>20</v>
          </cell>
        </row>
        <row r="1083">
          <cell r="A1083">
            <v>208048</v>
          </cell>
          <cell r="B1083" t="str">
            <v>CODE-Science 3D: Discovery Phase II</v>
          </cell>
          <cell r="C1083">
            <v>20</v>
          </cell>
        </row>
        <row r="1084">
          <cell r="A1084">
            <v>208049</v>
          </cell>
          <cell r="B1084" t="str">
            <v>MCSS-Key elements of successful</v>
          </cell>
          <cell r="C1084">
            <v>20</v>
          </cell>
        </row>
        <row r="1085">
          <cell r="A1085">
            <v>208050</v>
          </cell>
          <cell r="B1085" t="str">
            <v>HEQCO -Digital Competency Profiler</v>
          </cell>
          <cell r="C1085">
            <v>20</v>
          </cell>
        </row>
        <row r="1086">
          <cell r="A1086">
            <v>208051</v>
          </cell>
          <cell r="B1086" t="str">
            <v>SPIc/oThe Superior Court of Justice</v>
          </cell>
          <cell r="C1086">
            <v>20</v>
          </cell>
        </row>
        <row r="1087">
          <cell r="A1087">
            <v>208052</v>
          </cell>
          <cell r="B1087" t="str">
            <v>Oshawa PUC-Resilient flywheel</v>
          </cell>
          <cell r="C1087">
            <v>20</v>
          </cell>
        </row>
        <row r="1088">
          <cell r="A1088">
            <v>208053</v>
          </cell>
          <cell r="B1088" t="str">
            <v>MOHLTC w/ UOTSubgrant-Integrating</v>
          </cell>
          <cell r="C1088">
            <v>20</v>
          </cell>
        </row>
        <row r="1089">
          <cell r="A1089">
            <v>208054</v>
          </cell>
          <cell r="B1089" t="str">
            <v>HEQCO -Digital Technology Competen</v>
          </cell>
          <cell r="C1089">
            <v>20</v>
          </cell>
        </row>
        <row r="1090">
          <cell r="A1090">
            <v>208055</v>
          </cell>
          <cell r="B1090" t="str">
            <v>MCSS-SPI w/WLU-RECOUNTING HURONIA</v>
          </cell>
          <cell r="C1090">
            <v>20</v>
          </cell>
        </row>
        <row r="1091">
          <cell r="A1091">
            <v>208056</v>
          </cell>
          <cell r="B1091" t="str">
            <v>PSHSA - Virtual Reality Hands</v>
          </cell>
          <cell r="C1091">
            <v>20</v>
          </cell>
        </row>
        <row r="1092">
          <cell r="A1092">
            <v>209000</v>
          </cell>
          <cell r="B1092" t="str">
            <v>ICP</v>
          </cell>
          <cell r="C1092">
            <v>20</v>
          </cell>
        </row>
        <row r="1093">
          <cell r="A1093">
            <v>210000</v>
          </cell>
          <cell r="B1093" t="str">
            <v>NSERC GRF</v>
          </cell>
          <cell r="C1093">
            <v>20</v>
          </cell>
        </row>
        <row r="1094">
          <cell r="A1094">
            <v>210001</v>
          </cell>
          <cell r="B1094" t="str">
            <v>NSERC DG-Internally funded-Secure a</v>
          </cell>
          <cell r="C1094">
            <v>20</v>
          </cell>
        </row>
        <row r="1095">
          <cell r="A1095">
            <v>210002</v>
          </cell>
          <cell r="B1095" t="str">
            <v>NSERC DG-Internally funded-Game-the</v>
          </cell>
          <cell r="C1095">
            <v>20</v>
          </cell>
        </row>
        <row r="1096">
          <cell r="A1096">
            <v>210003</v>
          </cell>
          <cell r="B1096" t="str">
            <v>NSERC DG- Internally funded- Advanc</v>
          </cell>
          <cell r="C1096">
            <v>20</v>
          </cell>
        </row>
        <row r="1097">
          <cell r="A1097">
            <v>210004</v>
          </cell>
          <cell r="B1097" t="str">
            <v>NSERC DG-Interally funded-Investiga</v>
          </cell>
          <cell r="C1097">
            <v>20</v>
          </cell>
        </row>
        <row r="1098">
          <cell r="A1098">
            <v>210005</v>
          </cell>
          <cell r="B1098" t="str">
            <v>NSERC DG- Internally funded-Cortica</v>
          </cell>
          <cell r="C1098">
            <v>20</v>
          </cell>
        </row>
        <row r="1099">
          <cell r="A1099">
            <v>210006</v>
          </cell>
          <cell r="B1099" t="str">
            <v>NSERC DG-Internally funded-Driver F</v>
          </cell>
          <cell r="C1099">
            <v>20</v>
          </cell>
        </row>
        <row r="1100">
          <cell r="A1100">
            <v>210007</v>
          </cell>
          <cell r="B1100" t="str">
            <v>NSERC DG-Internally funded-Microbia</v>
          </cell>
          <cell r="C1100">
            <v>20</v>
          </cell>
        </row>
        <row r="1101">
          <cell r="A1101">
            <v>210008</v>
          </cell>
          <cell r="B1101" t="str">
            <v>NSERC DG-Internally funded- Visual</v>
          </cell>
          <cell r="C1101">
            <v>20</v>
          </cell>
        </row>
        <row r="1102">
          <cell r="A1102">
            <v>210009</v>
          </cell>
          <cell r="B1102" t="str">
            <v>NSERC DG- Internally funded-Device</v>
          </cell>
          <cell r="C1102">
            <v>20</v>
          </cell>
        </row>
        <row r="1103">
          <cell r="A1103">
            <v>210010</v>
          </cell>
          <cell r="B1103" t="str">
            <v>NSERC DG-Internally funded-Measure</v>
          </cell>
          <cell r="C1103">
            <v>20</v>
          </cell>
        </row>
        <row r="1104">
          <cell r="A1104">
            <v>210011</v>
          </cell>
          <cell r="B1104" t="str">
            <v>NSERC DG-Internally funded-Twards</v>
          </cell>
          <cell r="C1104">
            <v>20</v>
          </cell>
        </row>
        <row r="1105">
          <cell r="A1105">
            <v>210012</v>
          </cell>
          <cell r="B1105" t="str">
            <v>NSERC DG-Internally funded-Develop</v>
          </cell>
          <cell r="C1105">
            <v>20</v>
          </cell>
        </row>
        <row r="1106">
          <cell r="A1106">
            <v>210013</v>
          </cell>
          <cell r="B1106" t="str">
            <v>NSERC DG-Internal fund-Defining</v>
          </cell>
          <cell r="C1106">
            <v>20</v>
          </cell>
        </row>
        <row r="1107">
          <cell r="A1107">
            <v>210100</v>
          </cell>
          <cell r="B1107" t="str">
            <v>NSERC DG - CLOSED</v>
          </cell>
          <cell r="C1107">
            <v>20</v>
          </cell>
        </row>
        <row r="1108">
          <cell r="A1108">
            <v>210101</v>
          </cell>
          <cell r="B1108" t="str">
            <v>NSERC DG</v>
          </cell>
          <cell r="C1108">
            <v>20</v>
          </cell>
        </row>
        <row r="1109">
          <cell r="A1109">
            <v>210102</v>
          </cell>
          <cell r="B1109" t="str">
            <v>NSERC DG</v>
          </cell>
          <cell r="C1109">
            <v>20</v>
          </cell>
        </row>
        <row r="1110">
          <cell r="A1110">
            <v>210103</v>
          </cell>
          <cell r="B1110" t="str">
            <v>NSERC DG</v>
          </cell>
          <cell r="C1110">
            <v>20</v>
          </cell>
        </row>
        <row r="1111">
          <cell r="A1111">
            <v>210104</v>
          </cell>
          <cell r="B1111" t="str">
            <v>NSERC DG</v>
          </cell>
          <cell r="C1111">
            <v>20</v>
          </cell>
        </row>
        <row r="1112">
          <cell r="A1112">
            <v>210105</v>
          </cell>
          <cell r="B1112" t="str">
            <v>NSERC DG</v>
          </cell>
          <cell r="C1112">
            <v>20</v>
          </cell>
        </row>
        <row r="1113">
          <cell r="A1113">
            <v>210106</v>
          </cell>
          <cell r="B1113" t="str">
            <v>NSERC DG</v>
          </cell>
          <cell r="C1113">
            <v>20</v>
          </cell>
        </row>
        <row r="1114">
          <cell r="A1114">
            <v>210107</v>
          </cell>
          <cell r="B1114" t="str">
            <v>NSERC DG</v>
          </cell>
          <cell r="C1114">
            <v>20</v>
          </cell>
        </row>
        <row r="1115">
          <cell r="A1115">
            <v>210108</v>
          </cell>
          <cell r="B1115" t="str">
            <v>NSERC DG</v>
          </cell>
          <cell r="C1115">
            <v>20</v>
          </cell>
        </row>
        <row r="1116">
          <cell r="A1116">
            <v>210109</v>
          </cell>
          <cell r="B1116" t="str">
            <v>NSERC DG</v>
          </cell>
          <cell r="C1116">
            <v>20</v>
          </cell>
        </row>
        <row r="1117">
          <cell r="A1117">
            <v>210110</v>
          </cell>
          <cell r="B1117" t="str">
            <v>NSERC DG</v>
          </cell>
          <cell r="C1117">
            <v>20</v>
          </cell>
        </row>
        <row r="1118">
          <cell r="A1118">
            <v>210111</v>
          </cell>
          <cell r="B1118" t="str">
            <v>NSERC RTI - CLOSED</v>
          </cell>
          <cell r="C1118">
            <v>20</v>
          </cell>
        </row>
        <row r="1119">
          <cell r="A1119">
            <v>210112</v>
          </cell>
          <cell r="B1119" t="str">
            <v>NSERC DG</v>
          </cell>
          <cell r="C1119">
            <v>20</v>
          </cell>
        </row>
        <row r="1120">
          <cell r="A1120">
            <v>210113</v>
          </cell>
          <cell r="B1120" t="str">
            <v>NSERC DG</v>
          </cell>
          <cell r="C1120">
            <v>20</v>
          </cell>
        </row>
        <row r="1121">
          <cell r="A1121">
            <v>210114</v>
          </cell>
          <cell r="B1121" t="str">
            <v>NSERC DG</v>
          </cell>
          <cell r="C1121">
            <v>20</v>
          </cell>
        </row>
        <row r="1122">
          <cell r="A1122">
            <v>210115</v>
          </cell>
          <cell r="B1122" t="str">
            <v>NSERC DG</v>
          </cell>
          <cell r="C1122">
            <v>20</v>
          </cell>
        </row>
        <row r="1123">
          <cell r="A1123">
            <v>210116</v>
          </cell>
          <cell r="B1123" t="str">
            <v>NSERC DG - CLOSED</v>
          </cell>
          <cell r="C1123">
            <v>20</v>
          </cell>
        </row>
        <row r="1124">
          <cell r="A1124">
            <v>210117</v>
          </cell>
          <cell r="B1124" t="str">
            <v>NSERC PS-Closed</v>
          </cell>
          <cell r="C1124">
            <v>20</v>
          </cell>
        </row>
        <row r="1125">
          <cell r="A1125">
            <v>210118</v>
          </cell>
          <cell r="B1125" t="str">
            <v>NSERC DG</v>
          </cell>
          <cell r="C1125">
            <v>20</v>
          </cell>
        </row>
        <row r="1126">
          <cell r="A1126">
            <v>210119</v>
          </cell>
          <cell r="B1126" t="str">
            <v>NSERC DG</v>
          </cell>
          <cell r="C1126">
            <v>20</v>
          </cell>
        </row>
        <row r="1127">
          <cell r="A1127">
            <v>210120</v>
          </cell>
          <cell r="B1127" t="str">
            <v>NSERC DG - CLOSED</v>
          </cell>
          <cell r="C1127">
            <v>20</v>
          </cell>
        </row>
        <row r="1128">
          <cell r="A1128">
            <v>210121</v>
          </cell>
          <cell r="B1128" t="str">
            <v>NSERC DG - CLOSED</v>
          </cell>
          <cell r="C1128">
            <v>20</v>
          </cell>
        </row>
        <row r="1129">
          <cell r="A1129">
            <v>210122</v>
          </cell>
          <cell r="B1129" t="str">
            <v>NSERC DG - CLOSED</v>
          </cell>
          <cell r="C1129">
            <v>20</v>
          </cell>
        </row>
        <row r="1130">
          <cell r="A1130">
            <v>210123</v>
          </cell>
          <cell r="B1130" t="str">
            <v>NSERC DG</v>
          </cell>
          <cell r="C1130">
            <v>20</v>
          </cell>
        </row>
        <row r="1131">
          <cell r="A1131">
            <v>210124</v>
          </cell>
          <cell r="B1131" t="str">
            <v>NSERC DG - CLOSED</v>
          </cell>
          <cell r="C1131">
            <v>20</v>
          </cell>
        </row>
        <row r="1132">
          <cell r="A1132">
            <v>210125</v>
          </cell>
          <cell r="B1132" t="str">
            <v>NSERC DG</v>
          </cell>
          <cell r="C1132">
            <v>20</v>
          </cell>
        </row>
        <row r="1133">
          <cell r="A1133">
            <v>210126</v>
          </cell>
          <cell r="B1133" t="str">
            <v>NSERC DG - CLOSED</v>
          </cell>
          <cell r="C1133">
            <v>20</v>
          </cell>
        </row>
        <row r="1134">
          <cell r="A1134">
            <v>210127</v>
          </cell>
          <cell r="B1134" t="str">
            <v>NSERC DG</v>
          </cell>
          <cell r="C1134">
            <v>20</v>
          </cell>
        </row>
        <row r="1135">
          <cell r="A1135">
            <v>210128</v>
          </cell>
          <cell r="B1135" t="str">
            <v>NSERC DG</v>
          </cell>
          <cell r="C1135">
            <v>20</v>
          </cell>
        </row>
        <row r="1136">
          <cell r="A1136">
            <v>210129</v>
          </cell>
          <cell r="B1136" t="str">
            <v>NSERC DG</v>
          </cell>
          <cell r="C1136">
            <v>20</v>
          </cell>
        </row>
        <row r="1137">
          <cell r="A1137">
            <v>210130</v>
          </cell>
          <cell r="B1137" t="str">
            <v>NSERC DG</v>
          </cell>
          <cell r="C1137">
            <v>20</v>
          </cell>
        </row>
        <row r="1138">
          <cell r="A1138">
            <v>210131</v>
          </cell>
          <cell r="B1138" t="str">
            <v>NSERC RTI - CLOSED</v>
          </cell>
          <cell r="C1138">
            <v>20</v>
          </cell>
        </row>
        <row r="1139">
          <cell r="A1139">
            <v>210132</v>
          </cell>
          <cell r="B1139" t="str">
            <v>NSERC DG</v>
          </cell>
          <cell r="C1139">
            <v>20</v>
          </cell>
        </row>
        <row r="1140">
          <cell r="A1140">
            <v>210133</v>
          </cell>
          <cell r="B1140" t="str">
            <v>NSERC DG</v>
          </cell>
          <cell r="C1140">
            <v>20</v>
          </cell>
        </row>
        <row r="1141">
          <cell r="A1141">
            <v>210134</v>
          </cell>
          <cell r="B1141" t="str">
            <v>NSERC RTI - CLOSED</v>
          </cell>
          <cell r="C1141">
            <v>20</v>
          </cell>
        </row>
        <row r="1142">
          <cell r="A1142">
            <v>210135</v>
          </cell>
          <cell r="B1142" t="str">
            <v>NSERC DG</v>
          </cell>
          <cell r="C1142">
            <v>20</v>
          </cell>
        </row>
        <row r="1143">
          <cell r="A1143">
            <v>210136</v>
          </cell>
          <cell r="B1143" t="str">
            <v>NSERC DG</v>
          </cell>
          <cell r="C1143">
            <v>20</v>
          </cell>
        </row>
        <row r="1144">
          <cell r="A1144">
            <v>210137</v>
          </cell>
          <cell r="B1144" t="str">
            <v>NSERC DG</v>
          </cell>
          <cell r="C1144">
            <v>20</v>
          </cell>
        </row>
        <row r="1145">
          <cell r="A1145">
            <v>210138</v>
          </cell>
          <cell r="B1145" t="str">
            <v>NSERC DG</v>
          </cell>
          <cell r="C1145">
            <v>20</v>
          </cell>
        </row>
        <row r="1146">
          <cell r="A1146">
            <v>210139</v>
          </cell>
          <cell r="B1146" t="str">
            <v>NSERC DG</v>
          </cell>
          <cell r="C1146">
            <v>20</v>
          </cell>
        </row>
        <row r="1147">
          <cell r="A1147">
            <v>210140</v>
          </cell>
          <cell r="B1147" t="str">
            <v>NSERC DG</v>
          </cell>
          <cell r="C1147">
            <v>20</v>
          </cell>
        </row>
        <row r="1148">
          <cell r="A1148">
            <v>210141</v>
          </cell>
          <cell r="B1148" t="str">
            <v>NSERC DG</v>
          </cell>
          <cell r="C1148">
            <v>20</v>
          </cell>
        </row>
        <row r="1149">
          <cell r="A1149">
            <v>210142</v>
          </cell>
          <cell r="B1149" t="str">
            <v>NSERC RTI - CLOSED</v>
          </cell>
          <cell r="C1149">
            <v>20</v>
          </cell>
        </row>
        <row r="1150">
          <cell r="A1150">
            <v>210143</v>
          </cell>
          <cell r="B1150" t="str">
            <v>NSERC DG</v>
          </cell>
          <cell r="C1150">
            <v>20</v>
          </cell>
        </row>
        <row r="1151">
          <cell r="A1151">
            <v>210144</v>
          </cell>
          <cell r="B1151" t="str">
            <v>NSERC RTI - CLOSED</v>
          </cell>
          <cell r="C1151">
            <v>20</v>
          </cell>
        </row>
        <row r="1152">
          <cell r="A1152">
            <v>210145</v>
          </cell>
          <cell r="B1152" t="str">
            <v>NSERC DG</v>
          </cell>
          <cell r="C1152">
            <v>20</v>
          </cell>
        </row>
        <row r="1153">
          <cell r="A1153">
            <v>210146</v>
          </cell>
          <cell r="B1153" t="str">
            <v>NSERC DG</v>
          </cell>
          <cell r="C1153">
            <v>20</v>
          </cell>
        </row>
        <row r="1154">
          <cell r="A1154">
            <v>210147</v>
          </cell>
          <cell r="B1154" t="str">
            <v>NSERC DG</v>
          </cell>
          <cell r="C1154">
            <v>20</v>
          </cell>
        </row>
        <row r="1155">
          <cell r="A1155">
            <v>210148</v>
          </cell>
          <cell r="B1155" t="str">
            <v>NSERC DG</v>
          </cell>
          <cell r="C1155">
            <v>20</v>
          </cell>
        </row>
        <row r="1156">
          <cell r="A1156">
            <v>210149</v>
          </cell>
          <cell r="B1156" t="str">
            <v>NSERC DG</v>
          </cell>
          <cell r="C1156">
            <v>20</v>
          </cell>
        </row>
        <row r="1157">
          <cell r="A1157">
            <v>210150</v>
          </cell>
          <cell r="B1157" t="str">
            <v>NSERC DG</v>
          </cell>
          <cell r="C1157">
            <v>20</v>
          </cell>
        </row>
        <row r="1158">
          <cell r="A1158">
            <v>210151</v>
          </cell>
          <cell r="B1158" t="str">
            <v>NSERC DG - CLOSED</v>
          </cell>
          <cell r="C1158">
            <v>20</v>
          </cell>
        </row>
        <row r="1159">
          <cell r="A1159">
            <v>210152</v>
          </cell>
          <cell r="B1159" t="str">
            <v>NSERC DG</v>
          </cell>
          <cell r="C1159">
            <v>20</v>
          </cell>
        </row>
        <row r="1160">
          <cell r="A1160">
            <v>210153</v>
          </cell>
          <cell r="B1160" t="str">
            <v>NSERC DG</v>
          </cell>
          <cell r="C1160">
            <v>20</v>
          </cell>
        </row>
        <row r="1161">
          <cell r="A1161">
            <v>210154</v>
          </cell>
          <cell r="B1161" t="str">
            <v>NSERC DG</v>
          </cell>
          <cell r="C1161">
            <v>20</v>
          </cell>
        </row>
        <row r="1162">
          <cell r="A1162">
            <v>210155</v>
          </cell>
          <cell r="B1162" t="str">
            <v>NSERC DG</v>
          </cell>
          <cell r="C1162">
            <v>20</v>
          </cell>
        </row>
        <row r="1163">
          <cell r="A1163">
            <v>210156</v>
          </cell>
          <cell r="B1163" t="str">
            <v>NSERC DG</v>
          </cell>
          <cell r="C1163">
            <v>20</v>
          </cell>
        </row>
        <row r="1164">
          <cell r="A1164">
            <v>210157</v>
          </cell>
          <cell r="B1164" t="str">
            <v>NSERC PS - CLOSED</v>
          </cell>
          <cell r="C1164">
            <v>20</v>
          </cell>
        </row>
        <row r="1165">
          <cell r="A1165">
            <v>210158</v>
          </cell>
          <cell r="B1165" t="str">
            <v>NSERC DG</v>
          </cell>
          <cell r="C1165">
            <v>20</v>
          </cell>
        </row>
        <row r="1166">
          <cell r="A1166">
            <v>210159</v>
          </cell>
          <cell r="B1166" t="str">
            <v>NSERC DG</v>
          </cell>
          <cell r="C1166">
            <v>20</v>
          </cell>
        </row>
        <row r="1167">
          <cell r="A1167">
            <v>210160</v>
          </cell>
          <cell r="B1167" t="str">
            <v>NSERC DG</v>
          </cell>
          <cell r="C1167">
            <v>20</v>
          </cell>
        </row>
        <row r="1168">
          <cell r="A1168">
            <v>210161</v>
          </cell>
          <cell r="B1168" t="str">
            <v>NSERC RTI</v>
          </cell>
          <cell r="C1168">
            <v>20</v>
          </cell>
        </row>
        <row r="1169">
          <cell r="A1169">
            <v>210162</v>
          </cell>
          <cell r="B1169" t="str">
            <v>NSERC DG</v>
          </cell>
          <cell r="C1169">
            <v>20</v>
          </cell>
        </row>
        <row r="1170">
          <cell r="A1170">
            <v>210163</v>
          </cell>
          <cell r="B1170" t="str">
            <v>NSERC DG</v>
          </cell>
          <cell r="C1170">
            <v>20</v>
          </cell>
        </row>
        <row r="1171">
          <cell r="A1171">
            <v>210164</v>
          </cell>
          <cell r="B1171" t="str">
            <v>NSERC DG</v>
          </cell>
          <cell r="C1171">
            <v>20</v>
          </cell>
        </row>
        <row r="1172">
          <cell r="A1172">
            <v>210165</v>
          </cell>
          <cell r="B1172" t="str">
            <v>NSERC DG - CLOSED</v>
          </cell>
          <cell r="C1172">
            <v>20</v>
          </cell>
        </row>
        <row r="1173">
          <cell r="A1173">
            <v>210166</v>
          </cell>
          <cell r="B1173" t="str">
            <v>NSERC DG</v>
          </cell>
          <cell r="C1173">
            <v>20</v>
          </cell>
        </row>
        <row r="1174">
          <cell r="A1174">
            <v>210167</v>
          </cell>
          <cell r="B1174" t="str">
            <v>NSERC RTI - CLOSED</v>
          </cell>
          <cell r="C1174">
            <v>20</v>
          </cell>
        </row>
        <row r="1175">
          <cell r="A1175">
            <v>210168</v>
          </cell>
          <cell r="B1175" t="str">
            <v>NSERC DG</v>
          </cell>
          <cell r="C1175">
            <v>20</v>
          </cell>
        </row>
        <row r="1176">
          <cell r="A1176">
            <v>210169</v>
          </cell>
          <cell r="B1176" t="str">
            <v>NSERC DG</v>
          </cell>
          <cell r="C1176">
            <v>20</v>
          </cell>
        </row>
        <row r="1177">
          <cell r="A1177">
            <v>210170</v>
          </cell>
          <cell r="B1177" t="str">
            <v>NSERC DG</v>
          </cell>
          <cell r="C1177">
            <v>20</v>
          </cell>
        </row>
        <row r="1178">
          <cell r="A1178">
            <v>210171</v>
          </cell>
          <cell r="B1178" t="str">
            <v>NSERC DG</v>
          </cell>
          <cell r="C1178">
            <v>20</v>
          </cell>
        </row>
        <row r="1179">
          <cell r="A1179">
            <v>210172</v>
          </cell>
          <cell r="B1179" t="str">
            <v>NSERC UFASA</v>
          </cell>
          <cell r="C1179">
            <v>20</v>
          </cell>
        </row>
        <row r="1180">
          <cell r="A1180">
            <v>210173</v>
          </cell>
          <cell r="B1180" t="str">
            <v>NSERC DG</v>
          </cell>
          <cell r="C1180">
            <v>20</v>
          </cell>
        </row>
        <row r="1181">
          <cell r="A1181">
            <v>210174</v>
          </cell>
          <cell r="B1181" t="str">
            <v>NSERC IPM - CLOSED</v>
          </cell>
          <cell r="C1181">
            <v>20</v>
          </cell>
        </row>
        <row r="1182">
          <cell r="A1182">
            <v>210175</v>
          </cell>
          <cell r="B1182" t="str">
            <v>NSERC DG</v>
          </cell>
          <cell r="C1182">
            <v>20</v>
          </cell>
        </row>
        <row r="1183">
          <cell r="A1183">
            <v>210176</v>
          </cell>
          <cell r="B1183" t="str">
            <v>NSERC IG - CLOSED</v>
          </cell>
          <cell r="C1183">
            <v>20</v>
          </cell>
        </row>
        <row r="1184">
          <cell r="A1184">
            <v>210177</v>
          </cell>
          <cell r="B1184" t="str">
            <v>NSERC Engage Grant-Closed</v>
          </cell>
          <cell r="C1184">
            <v>20</v>
          </cell>
        </row>
        <row r="1185">
          <cell r="A1185">
            <v>210178</v>
          </cell>
          <cell r="B1185" t="str">
            <v>NSERC RTI</v>
          </cell>
          <cell r="C1185">
            <v>20</v>
          </cell>
        </row>
        <row r="1186">
          <cell r="A1186">
            <v>210179</v>
          </cell>
          <cell r="B1186" t="str">
            <v>NSERC RTI</v>
          </cell>
          <cell r="C1186">
            <v>20</v>
          </cell>
        </row>
        <row r="1187">
          <cell r="A1187">
            <v>210180</v>
          </cell>
          <cell r="B1187" t="str">
            <v>NSERC RTI</v>
          </cell>
          <cell r="C1187">
            <v>20</v>
          </cell>
        </row>
        <row r="1188">
          <cell r="A1188">
            <v>210181</v>
          </cell>
          <cell r="B1188" t="str">
            <v>NSERC DG</v>
          </cell>
          <cell r="C1188">
            <v>20</v>
          </cell>
        </row>
        <row r="1189">
          <cell r="A1189">
            <v>210182</v>
          </cell>
          <cell r="B1189" t="str">
            <v>NSERC DG</v>
          </cell>
          <cell r="C1189">
            <v>20</v>
          </cell>
        </row>
        <row r="1190">
          <cell r="A1190">
            <v>210183</v>
          </cell>
          <cell r="B1190" t="str">
            <v>NSERC DG</v>
          </cell>
          <cell r="C1190">
            <v>20</v>
          </cell>
        </row>
        <row r="1191">
          <cell r="A1191">
            <v>210184</v>
          </cell>
          <cell r="B1191" t="str">
            <v>NSERC DG</v>
          </cell>
          <cell r="C1191">
            <v>20</v>
          </cell>
        </row>
        <row r="1192">
          <cell r="A1192">
            <v>210185</v>
          </cell>
          <cell r="B1192" t="str">
            <v>NSERC DG</v>
          </cell>
          <cell r="C1192">
            <v>20</v>
          </cell>
        </row>
        <row r="1193">
          <cell r="A1193">
            <v>210186</v>
          </cell>
          <cell r="B1193" t="str">
            <v>NSERC DG</v>
          </cell>
          <cell r="C1193">
            <v>20</v>
          </cell>
        </row>
        <row r="1194">
          <cell r="A1194">
            <v>210187</v>
          </cell>
          <cell r="B1194" t="str">
            <v>NSERC DAS</v>
          </cell>
          <cell r="C1194">
            <v>20</v>
          </cell>
        </row>
        <row r="1195">
          <cell r="A1195">
            <v>210188</v>
          </cell>
          <cell r="B1195" t="str">
            <v>NSERC SAPIN</v>
          </cell>
          <cell r="C1195">
            <v>20</v>
          </cell>
        </row>
        <row r="1196">
          <cell r="A1196">
            <v>210189</v>
          </cell>
          <cell r="B1196" t="str">
            <v>NSERC Engage Grant-Closed</v>
          </cell>
          <cell r="C1196">
            <v>20</v>
          </cell>
        </row>
        <row r="1197">
          <cell r="A1197">
            <v>210190</v>
          </cell>
          <cell r="B1197" t="str">
            <v>NSERC EG - CLOSED</v>
          </cell>
          <cell r="C1197">
            <v>20</v>
          </cell>
        </row>
        <row r="1198">
          <cell r="A1198">
            <v>210191</v>
          </cell>
          <cell r="B1198" t="str">
            <v>NSERC DG w/UofGuelph (Langford)-Clo</v>
          </cell>
          <cell r="C1198">
            <v>20</v>
          </cell>
        </row>
        <row r="1199">
          <cell r="A1199">
            <v>210192</v>
          </cell>
          <cell r="B1199" t="str">
            <v>NSERC Subgrant - U of Alberta</v>
          </cell>
          <cell r="C1199">
            <v>20</v>
          </cell>
        </row>
        <row r="1200">
          <cell r="A1200">
            <v>210193</v>
          </cell>
          <cell r="B1200" t="str">
            <v>NSERC Subgrant - U of Alberta</v>
          </cell>
          <cell r="C1200">
            <v>20</v>
          </cell>
        </row>
        <row r="1201">
          <cell r="A1201">
            <v>210194</v>
          </cell>
          <cell r="B1201" t="str">
            <v>NSERC PromoScience</v>
          </cell>
          <cell r="C1201">
            <v>20</v>
          </cell>
        </row>
        <row r="1202">
          <cell r="A1202">
            <v>210195</v>
          </cell>
          <cell r="B1202" t="str">
            <v>NSERC PromoScience</v>
          </cell>
          <cell r="C1202">
            <v>20</v>
          </cell>
        </row>
        <row r="1203">
          <cell r="A1203">
            <v>210196</v>
          </cell>
          <cell r="B1203" t="str">
            <v>NSERC Engage Grant</v>
          </cell>
          <cell r="C1203">
            <v>20</v>
          </cell>
        </row>
        <row r="1204">
          <cell r="A1204">
            <v>210197</v>
          </cell>
          <cell r="B1204" t="str">
            <v>NSERC DG</v>
          </cell>
          <cell r="C1204">
            <v>20</v>
          </cell>
        </row>
        <row r="1205">
          <cell r="A1205">
            <v>210198</v>
          </cell>
          <cell r="B1205" t="str">
            <v>NSERC DG</v>
          </cell>
          <cell r="C1205">
            <v>20</v>
          </cell>
        </row>
        <row r="1206">
          <cell r="A1206">
            <v>210199</v>
          </cell>
          <cell r="B1206" t="str">
            <v>NSERC DG</v>
          </cell>
          <cell r="C1206">
            <v>20</v>
          </cell>
        </row>
        <row r="1207">
          <cell r="A1207">
            <v>210200</v>
          </cell>
          <cell r="B1207" t="str">
            <v>NSERC DG</v>
          </cell>
          <cell r="C1207">
            <v>20</v>
          </cell>
        </row>
        <row r="1208">
          <cell r="A1208">
            <v>210201</v>
          </cell>
          <cell r="B1208" t="str">
            <v>NSERC SNG-DIVA w/UofOttawa</v>
          </cell>
          <cell r="C1208">
            <v>20</v>
          </cell>
        </row>
        <row r="1209">
          <cell r="A1209">
            <v>210202</v>
          </cell>
          <cell r="B1209" t="str">
            <v>NSERC Engage Grant-Closed</v>
          </cell>
          <cell r="C1209">
            <v>20</v>
          </cell>
        </row>
        <row r="1210">
          <cell r="A1210">
            <v>210203</v>
          </cell>
          <cell r="B1210" t="str">
            <v>NSERC Discovery Grant</v>
          </cell>
          <cell r="C1210">
            <v>20</v>
          </cell>
        </row>
        <row r="1211">
          <cell r="A1211">
            <v>210204</v>
          </cell>
          <cell r="B1211" t="str">
            <v>NSERC DG w/ Lakehead U</v>
          </cell>
          <cell r="C1211">
            <v>20</v>
          </cell>
        </row>
        <row r="1212">
          <cell r="A1212">
            <v>210205</v>
          </cell>
          <cell r="B1212" t="str">
            <v>NSERC SurfNet@UofCalgary</v>
          </cell>
          <cell r="C1212">
            <v>20</v>
          </cell>
        </row>
        <row r="1213">
          <cell r="A1213">
            <v>210206</v>
          </cell>
          <cell r="B1213" t="str">
            <v>NSERC SmartNet-Zero@Concordia</v>
          </cell>
          <cell r="C1213">
            <v>20</v>
          </cell>
        </row>
        <row r="1214">
          <cell r="A1214">
            <v>210207</v>
          </cell>
          <cell r="B1214" t="str">
            <v>NSERC Engage Grant</v>
          </cell>
          <cell r="C1214">
            <v>20</v>
          </cell>
        </row>
        <row r="1215">
          <cell r="A1215">
            <v>210208</v>
          </cell>
          <cell r="B1215" t="str">
            <v>NSERc RTI</v>
          </cell>
          <cell r="C1215">
            <v>20</v>
          </cell>
        </row>
        <row r="1216">
          <cell r="A1216">
            <v>210209</v>
          </cell>
          <cell r="B1216" t="str">
            <v>NSERC DG</v>
          </cell>
          <cell r="C1216">
            <v>20</v>
          </cell>
        </row>
        <row r="1217">
          <cell r="A1217">
            <v>210210</v>
          </cell>
          <cell r="B1217" t="str">
            <v>NSERC DG</v>
          </cell>
          <cell r="C1217">
            <v>20</v>
          </cell>
        </row>
        <row r="1218">
          <cell r="A1218">
            <v>210211</v>
          </cell>
          <cell r="B1218" t="str">
            <v>NSERC RTI</v>
          </cell>
          <cell r="C1218">
            <v>20</v>
          </cell>
        </row>
        <row r="1219">
          <cell r="A1219">
            <v>210212</v>
          </cell>
          <cell r="B1219" t="str">
            <v>Design of Active Safety System</v>
          </cell>
          <cell r="C1219">
            <v>20</v>
          </cell>
        </row>
        <row r="1220">
          <cell r="A1220">
            <v>210213</v>
          </cell>
          <cell r="B1220" t="str">
            <v>Managing the Impact of the Electrif</v>
          </cell>
          <cell r="C1220">
            <v>20</v>
          </cell>
        </row>
        <row r="1221">
          <cell r="A1221">
            <v>210214</v>
          </cell>
          <cell r="B1221" t="str">
            <v>Competition &amp; Contracting in Supply</v>
          </cell>
          <cell r="C1221">
            <v>20</v>
          </cell>
        </row>
        <row r="1222">
          <cell r="A1222">
            <v>210215</v>
          </cell>
          <cell r="B1222" t="str">
            <v>Securing the Next Generation Smart</v>
          </cell>
          <cell r="C1222">
            <v>20</v>
          </cell>
        </row>
        <row r="1223">
          <cell r="A1223">
            <v>210216</v>
          </cell>
          <cell r="B1223" t="str">
            <v>Next Generation Multi-Band Satelit</v>
          </cell>
          <cell r="C1223">
            <v>20</v>
          </cell>
        </row>
        <row r="1224">
          <cell r="A1224">
            <v>210217</v>
          </cell>
          <cell r="B1224" t="str">
            <v>Efficient modeling design &amp; Optimiz</v>
          </cell>
          <cell r="C1224">
            <v>20</v>
          </cell>
        </row>
        <row r="1225">
          <cell r="A1225">
            <v>210218</v>
          </cell>
          <cell r="B1225" t="str">
            <v>Materials Chemistry Applications-Cl</v>
          </cell>
          <cell r="C1225">
            <v>20</v>
          </cell>
        </row>
        <row r="1226">
          <cell r="A1226">
            <v>210219</v>
          </cell>
          <cell r="B1226" t="str">
            <v>Real-time predictive modeling meth</v>
          </cell>
          <cell r="C1226">
            <v>20</v>
          </cell>
        </row>
        <row r="1227">
          <cell r="A1227">
            <v>210220</v>
          </cell>
          <cell r="B1227" t="str">
            <v>Enviroment for Smart, Customizable</v>
          </cell>
          <cell r="C1227">
            <v>20</v>
          </cell>
        </row>
        <row r="1228">
          <cell r="A1228">
            <v>210221</v>
          </cell>
          <cell r="B1228" t="str">
            <v>Strategy to improve scintillation</v>
          </cell>
          <cell r="C1228">
            <v>20</v>
          </cell>
        </row>
        <row r="1229">
          <cell r="A1229">
            <v>210222</v>
          </cell>
          <cell r="B1229" t="str">
            <v>NSERC Engage Grant</v>
          </cell>
          <cell r="C1229">
            <v>20</v>
          </cell>
        </row>
        <row r="1230">
          <cell r="A1230">
            <v>210223</v>
          </cell>
          <cell r="B1230" t="str">
            <v>NSERC Discovery Grant</v>
          </cell>
          <cell r="C1230">
            <v>20</v>
          </cell>
        </row>
        <row r="1231">
          <cell r="A1231">
            <v>210224</v>
          </cell>
          <cell r="B1231" t="str">
            <v>NSERC Engage- Securing Geo-Spatial</v>
          </cell>
          <cell r="C1231">
            <v>20</v>
          </cell>
        </row>
        <row r="1232">
          <cell r="A1232">
            <v>210225</v>
          </cell>
          <cell r="B1232" t="str">
            <v>NSEC DG- Humanized Database System</v>
          </cell>
          <cell r="C1232">
            <v>20</v>
          </cell>
        </row>
        <row r="1233">
          <cell r="A1233">
            <v>210226</v>
          </cell>
          <cell r="B1233" t="str">
            <v>NSEC - Human- Computer Interfaces</v>
          </cell>
          <cell r="C1233">
            <v>20</v>
          </cell>
        </row>
        <row r="1234">
          <cell r="A1234">
            <v>210227</v>
          </cell>
          <cell r="B1234" t="str">
            <v>NSERC l2l</v>
          </cell>
          <cell r="C1234">
            <v>20</v>
          </cell>
        </row>
        <row r="1235">
          <cell r="A1235">
            <v>210228</v>
          </cell>
          <cell r="B1235" t="str">
            <v>NSERC Engage</v>
          </cell>
          <cell r="C1235">
            <v>20</v>
          </cell>
        </row>
        <row r="1236">
          <cell r="A1236">
            <v>210229</v>
          </cell>
          <cell r="B1236" t="str">
            <v>NSERC Engage Grant</v>
          </cell>
          <cell r="C1236">
            <v>20</v>
          </cell>
        </row>
        <row r="1237">
          <cell r="A1237">
            <v>210230</v>
          </cell>
          <cell r="B1237" t="str">
            <v>NSERC - DG</v>
          </cell>
          <cell r="C1237">
            <v>20</v>
          </cell>
        </row>
        <row r="1238">
          <cell r="A1238">
            <v>210231</v>
          </cell>
          <cell r="B1238" t="str">
            <v>NSERC Engage - Test Cases to Requir</v>
          </cell>
          <cell r="C1238">
            <v>20</v>
          </cell>
        </row>
        <row r="1239">
          <cell r="A1239">
            <v>210232</v>
          </cell>
          <cell r="B1239" t="str">
            <v>NSERC Engage-Test Cases to Require</v>
          </cell>
          <cell r="C1239">
            <v>20</v>
          </cell>
        </row>
        <row r="1240">
          <cell r="A1240">
            <v>210233</v>
          </cell>
          <cell r="B1240" t="str">
            <v>DG-Towards Cognitive Aids</v>
          </cell>
          <cell r="C1240">
            <v>20</v>
          </cell>
        </row>
        <row r="1241">
          <cell r="A1241">
            <v>210234</v>
          </cell>
          <cell r="B1241" t="str">
            <v>DG-Social Network-based Data</v>
          </cell>
          <cell r="C1241">
            <v>20</v>
          </cell>
        </row>
        <row r="1242">
          <cell r="A1242">
            <v>210235</v>
          </cell>
          <cell r="B1242" t="str">
            <v>DG-Safety Assessment &amp; Risk</v>
          </cell>
          <cell r="C1242">
            <v>20</v>
          </cell>
        </row>
        <row r="1243">
          <cell r="A1243">
            <v>210236</v>
          </cell>
          <cell r="B1243" t="str">
            <v>DG-Practical ways of using smart</v>
          </cell>
          <cell r="C1243">
            <v>20</v>
          </cell>
        </row>
        <row r="1244">
          <cell r="A1244">
            <v>210237</v>
          </cell>
          <cell r="B1244" t="str">
            <v>DG-Regulatory mechanisms</v>
          </cell>
          <cell r="C1244">
            <v>20</v>
          </cell>
        </row>
        <row r="1245">
          <cell r="A1245">
            <v>210238</v>
          </cell>
          <cell r="B1245" t="str">
            <v>DG-Renewable Energy Science</v>
          </cell>
          <cell r="C1245">
            <v>20</v>
          </cell>
        </row>
        <row r="1246">
          <cell r="A1246">
            <v>210239</v>
          </cell>
          <cell r="B1246" t="str">
            <v>DG-Transition and pattern formation</v>
          </cell>
          <cell r="C1246">
            <v>20</v>
          </cell>
        </row>
        <row r="1247">
          <cell r="A1247">
            <v>210240</v>
          </cell>
          <cell r="B1247" t="str">
            <v>DG-Testing and analysis Software</v>
          </cell>
          <cell r="C1247">
            <v>20</v>
          </cell>
        </row>
        <row r="1248">
          <cell r="A1248">
            <v>210241</v>
          </cell>
          <cell r="B1248" t="str">
            <v>DG-Aerodynamic of Complex Bluff</v>
          </cell>
          <cell r="C1248">
            <v>20</v>
          </cell>
        </row>
        <row r="1249">
          <cell r="A1249">
            <v>210242</v>
          </cell>
          <cell r="B1249" t="str">
            <v>DG-Twards New security Paradigms</v>
          </cell>
          <cell r="C1249">
            <v>20</v>
          </cell>
        </row>
        <row r="1250">
          <cell r="A1250">
            <v>210243</v>
          </cell>
          <cell r="B1250" t="str">
            <v>NSERC SurfNet w/ U of Calgary</v>
          </cell>
          <cell r="C1250">
            <v>20</v>
          </cell>
        </row>
        <row r="1251">
          <cell r="A1251">
            <v>210244</v>
          </cell>
          <cell r="B1251" t="str">
            <v>NSERC _Engage_Leveraging device com</v>
          </cell>
          <cell r="C1251">
            <v>20</v>
          </cell>
        </row>
        <row r="1252">
          <cell r="A1252">
            <v>210245</v>
          </cell>
          <cell r="B1252" t="str">
            <v>NSERC Engage:Design &amp; Safety Assess</v>
          </cell>
          <cell r="C1252">
            <v>20</v>
          </cell>
        </row>
        <row r="1253">
          <cell r="A1253">
            <v>210246</v>
          </cell>
          <cell r="B1253" t="str">
            <v>NSERC_Engage_Optimization of biomas</v>
          </cell>
          <cell r="C1253">
            <v>20</v>
          </cell>
        </row>
        <row r="1254">
          <cell r="A1254">
            <v>210247</v>
          </cell>
          <cell r="B1254" t="str">
            <v>NSERC Engage : Functional Safety</v>
          </cell>
          <cell r="C1254">
            <v>20</v>
          </cell>
        </row>
        <row r="1255">
          <cell r="A1255">
            <v>210248</v>
          </cell>
          <cell r="B1255" t="str">
            <v>NSERC Engage : Threat Analysis of</v>
          </cell>
          <cell r="C1255">
            <v>20</v>
          </cell>
        </row>
        <row r="1256">
          <cell r="A1256">
            <v>210249</v>
          </cell>
          <cell r="B1256" t="str">
            <v>NSERC Engage : An augmented reality</v>
          </cell>
          <cell r="C1256">
            <v>20</v>
          </cell>
        </row>
        <row r="1257">
          <cell r="A1257">
            <v>210250</v>
          </cell>
          <cell r="B1257" t="str">
            <v>NSERC Engage w/OPG</v>
          </cell>
          <cell r="C1257">
            <v>20</v>
          </cell>
        </row>
        <row r="1258">
          <cell r="A1258">
            <v>210251</v>
          </cell>
          <cell r="B1258" t="str">
            <v>NSERC Engage- Design of Passive</v>
          </cell>
          <cell r="C1258">
            <v>20</v>
          </cell>
        </row>
        <row r="1259">
          <cell r="A1259">
            <v>210252</v>
          </cell>
          <cell r="B1259" t="str">
            <v>NSERC SPG - U of T Cloud in the Air</v>
          </cell>
          <cell r="C1259">
            <v>20</v>
          </cell>
        </row>
        <row r="1260">
          <cell r="A1260">
            <v>210253</v>
          </cell>
          <cell r="B1260" t="str">
            <v>NSERC DG-Transfer frm UW-Air-hybrid</v>
          </cell>
          <cell r="C1260">
            <v>20</v>
          </cell>
        </row>
        <row r="1261">
          <cell r="A1261">
            <v>210254</v>
          </cell>
          <cell r="B1261" t="str">
            <v>NSERC Promoscience- Inspiring Youth</v>
          </cell>
          <cell r="C1261">
            <v>20</v>
          </cell>
        </row>
        <row r="1262">
          <cell r="A1262">
            <v>210256</v>
          </cell>
          <cell r="B1262" t="str">
            <v>NSERC SPG - U of T Cloud in the Air</v>
          </cell>
          <cell r="C1262">
            <v>20</v>
          </cell>
        </row>
        <row r="1263">
          <cell r="A1263">
            <v>210257</v>
          </cell>
          <cell r="B1263" t="str">
            <v>NSERC -CRD W/U of Waterloo- Reliabl</v>
          </cell>
          <cell r="C1263">
            <v>20</v>
          </cell>
        </row>
        <row r="1264">
          <cell r="A1264">
            <v>210258</v>
          </cell>
          <cell r="B1264" t="str">
            <v>NSERC Engage- an engaing vision</v>
          </cell>
          <cell r="C1264">
            <v>20</v>
          </cell>
        </row>
        <row r="1265">
          <cell r="A1265">
            <v>210259</v>
          </cell>
          <cell r="B1265" t="str">
            <v>NSERC Engage- Big data analytics</v>
          </cell>
          <cell r="C1265">
            <v>20</v>
          </cell>
        </row>
        <row r="1266">
          <cell r="A1266">
            <v>210260</v>
          </cell>
          <cell r="B1266" t="str">
            <v>NSERC DG- Mixed Methods for Video G</v>
          </cell>
          <cell r="C1266">
            <v>20</v>
          </cell>
        </row>
        <row r="1267">
          <cell r="A1267">
            <v>210261</v>
          </cell>
          <cell r="B1267" t="str">
            <v>NSERC DG -Transition-metal-free</v>
          </cell>
          <cell r="C1267">
            <v>20</v>
          </cell>
        </row>
        <row r="1268">
          <cell r="A1268">
            <v>210262</v>
          </cell>
          <cell r="B1268" t="str">
            <v>NSERC DG-Computational Nanobiophysi</v>
          </cell>
          <cell r="C1268">
            <v>20</v>
          </cell>
        </row>
        <row r="1269">
          <cell r="A1269">
            <v>210263</v>
          </cell>
          <cell r="B1269" t="str">
            <v>NSERC DG-Inverse Problem in Medical</v>
          </cell>
          <cell r="C1269">
            <v>20</v>
          </cell>
        </row>
        <row r="1270">
          <cell r="A1270">
            <v>210264</v>
          </cell>
          <cell r="B1270" t="str">
            <v>NSERC DG-Security and privacy</v>
          </cell>
          <cell r="C1270">
            <v>20</v>
          </cell>
        </row>
        <row r="1271">
          <cell r="A1271">
            <v>210265</v>
          </cell>
          <cell r="B1271" t="str">
            <v>NSERC DG-Spatial Sound Generation</v>
          </cell>
          <cell r="C1271">
            <v>20</v>
          </cell>
        </row>
        <row r="1272">
          <cell r="A1272">
            <v>210266</v>
          </cell>
          <cell r="B1272" t="str">
            <v>NSERC DG-Cellulose synthesis &amp; regu</v>
          </cell>
          <cell r="C1272">
            <v>20</v>
          </cell>
        </row>
        <row r="1273">
          <cell r="A1273">
            <v>210267</v>
          </cell>
          <cell r="B1273" t="str">
            <v>NSERC DG-The modeling, analysis</v>
          </cell>
          <cell r="C1273">
            <v>20</v>
          </cell>
        </row>
        <row r="1274">
          <cell r="A1274">
            <v>210268</v>
          </cell>
          <cell r="B1274" t="str">
            <v>NSERC DG- Developement of System</v>
          </cell>
          <cell r="C1274">
            <v>20</v>
          </cell>
        </row>
        <row r="1275">
          <cell r="A1275">
            <v>210269</v>
          </cell>
          <cell r="B1275" t="str">
            <v>NSERC DG- Nonlinear vibration</v>
          </cell>
          <cell r="C1275">
            <v>20</v>
          </cell>
        </row>
        <row r="1276">
          <cell r="A1276">
            <v>210270</v>
          </cell>
          <cell r="B1276" t="str">
            <v>NSERC DG-Intelligent and Mined</v>
          </cell>
          <cell r="C1276">
            <v>20</v>
          </cell>
        </row>
        <row r="1277">
          <cell r="A1277">
            <v>210271</v>
          </cell>
          <cell r="B1277" t="str">
            <v>NSERC DG- Evaporation enhancement</v>
          </cell>
          <cell r="C1277">
            <v>20</v>
          </cell>
        </row>
        <row r="1278">
          <cell r="A1278">
            <v>210272</v>
          </cell>
          <cell r="B1278" t="str">
            <v>NSERC DG- Cooperative and cognitive</v>
          </cell>
          <cell r="C1278">
            <v>20</v>
          </cell>
        </row>
        <row r="1279">
          <cell r="A1279">
            <v>210273</v>
          </cell>
          <cell r="B1279" t="str">
            <v>SERC DG- Application of numerical</v>
          </cell>
          <cell r="C1279">
            <v>20</v>
          </cell>
        </row>
        <row r="1280">
          <cell r="A1280">
            <v>210274</v>
          </cell>
          <cell r="B1280" t="str">
            <v>NSERC DG-Aquatic toxicity of pharma</v>
          </cell>
          <cell r="C1280">
            <v>20</v>
          </cell>
        </row>
        <row r="1281">
          <cell r="A1281">
            <v>210275</v>
          </cell>
          <cell r="B1281" t="str">
            <v>NSERC DG-Synthesis and inve</v>
          </cell>
          <cell r="C1281">
            <v>20</v>
          </cell>
        </row>
        <row r="1282">
          <cell r="A1282">
            <v>210276</v>
          </cell>
          <cell r="B1282" t="str">
            <v>NSERC DG-Internally funded-Twards</v>
          </cell>
          <cell r="C1282">
            <v>20</v>
          </cell>
        </row>
        <row r="1283">
          <cell r="A1283">
            <v>210277</v>
          </cell>
          <cell r="B1283" t="str">
            <v>NSERC Eng-Development of heart-tran</v>
          </cell>
          <cell r="C1283">
            <v>20</v>
          </cell>
        </row>
        <row r="1284">
          <cell r="A1284">
            <v>210278</v>
          </cell>
          <cell r="B1284" t="str">
            <v>NSERC DG-Toward technologically</v>
          </cell>
          <cell r="C1284">
            <v>20</v>
          </cell>
        </row>
        <row r="1285">
          <cell r="A1285">
            <v>210279</v>
          </cell>
          <cell r="B1285" t="str">
            <v>NSERC Eng. w/Presagis</v>
          </cell>
          <cell r="C1285">
            <v>20</v>
          </cell>
        </row>
        <row r="1286">
          <cell r="A1286">
            <v>210280</v>
          </cell>
          <cell r="B1286" t="str">
            <v>NSERC DG-Design and Development</v>
          </cell>
          <cell r="C1286">
            <v>20</v>
          </cell>
        </row>
        <row r="1287">
          <cell r="A1287">
            <v>210281</v>
          </cell>
          <cell r="B1287" t="str">
            <v>NSERC DG-Towards predicting Socio</v>
          </cell>
          <cell r="C1287">
            <v>20</v>
          </cell>
        </row>
        <row r="1288">
          <cell r="A1288">
            <v>210282</v>
          </cell>
          <cell r="B1288" t="str">
            <v>NSERC SNG w/Concordia U-Smart Net</v>
          </cell>
          <cell r="C1288">
            <v>20</v>
          </cell>
        </row>
        <row r="1289">
          <cell r="A1289">
            <v>210283</v>
          </cell>
          <cell r="B1289" t="str">
            <v>NSERC DG-Advanced Fundamental</v>
          </cell>
          <cell r="C1289">
            <v>20</v>
          </cell>
        </row>
        <row r="1290">
          <cell r="A1290">
            <v>210284</v>
          </cell>
          <cell r="B1290" t="str">
            <v>NSERC DG- Efficient Evolutionary</v>
          </cell>
          <cell r="C1290">
            <v>20</v>
          </cell>
        </row>
        <row r="1291">
          <cell r="A1291">
            <v>210285</v>
          </cell>
          <cell r="B1291" t="str">
            <v>NSERC DG- Vessel-based Framework</v>
          </cell>
          <cell r="C1291">
            <v>20</v>
          </cell>
        </row>
        <row r="1292">
          <cell r="A1292">
            <v>210286</v>
          </cell>
          <cell r="B1292" t="str">
            <v>NSERC DG-Understanding the activity</v>
          </cell>
          <cell r="C1292">
            <v>20</v>
          </cell>
        </row>
        <row r="1293">
          <cell r="A1293">
            <v>210287</v>
          </cell>
          <cell r="B1293" t="str">
            <v>NSERC DG-Safety Enforcement</v>
          </cell>
          <cell r="C1293">
            <v>20</v>
          </cell>
        </row>
        <row r="1294">
          <cell r="A1294">
            <v>210288</v>
          </cell>
          <cell r="B1294" t="str">
            <v>NSERC DG-Game-theoretic models</v>
          </cell>
          <cell r="C1294">
            <v>20</v>
          </cell>
        </row>
        <row r="1295">
          <cell r="A1295">
            <v>210289</v>
          </cell>
          <cell r="B1295" t="str">
            <v>NSERC DG - Improving Big Data</v>
          </cell>
          <cell r="C1295">
            <v>20</v>
          </cell>
        </row>
        <row r="1296">
          <cell r="A1296">
            <v>210290</v>
          </cell>
          <cell r="B1296" t="str">
            <v>NSERC DG - The acetylcholine-gated</v>
          </cell>
          <cell r="C1296">
            <v>20</v>
          </cell>
        </row>
        <row r="1297">
          <cell r="A1297">
            <v>210291</v>
          </cell>
          <cell r="B1297" t="str">
            <v>NSERC DG -A neuromechanical</v>
          </cell>
          <cell r="C1297">
            <v>20</v>
          </cell>
        </row>
        <row r="1298">
          <cell r="A1298">
            <v>210292</v>
          </cell>
          <cell r="B1298" t="str">
            <v>NSERC RGPAS - Mixed-Initiative</v>
          </cell>
          <cell r="C1298">
            <v>20</v>
          </cell>
        </row>
        <row r="1299">
          <cell r="A1299">
            <v>210293</v>
          </cell>
          <cell r="B1299" t="str">
            <v>NSERC DG - Mixed-Initiative Visual</v>
          </cell>
          <cell r="C1299">
            <v>20</v>
          </cell>
        </row>
        <row r="1300">
          <cell r="A1300">
            <v>210294</v>
          </cell>
          <cell r="B1300" t="str">
            <v>NSERC DG - Theory and applications</v>
          </cell>
          <cell r="C1300">
            <v>20</v>
          </cell>
        </row>
        <row r="1301">
          <cell r="A1301">
            <v>210295</v>
          </cell>
          <cell r="B1301" t="str">
            <v>NSERC DG -Big Data Cleaning</v>
          </cell>
          <cell r="C1301">
            <v>20</v>
          </cell>
        </row>
        <row r="1302">
          <cell r="A1302">
            <v>210296</v>
          </cell>
          <cell r="B1302" t="str">
            <v>NSERC DG -Next Generation Smart</v>
          </cell>
          <cell r="C1302">
            <v>20</v>
          </cell>
        </row>
        <row r="1303">
          <cell r="A1303">
            <v>210297</v>
          </cell>
          <cell r="B1303" t="str">
            <v>NSERC DDG -Trust, regret</v>
          </cell>
          <cell r="C1303">
            <v>20</v>
          </cell>
        </row>
        <row r="1304">
          <cell r="A1304">
            <v>210298</v>
          </cell>
          <cell r="B1304" t="str">
            <v>NSERC DDG- New High Power Density</v>
          </cell>
          <cell r="C1304">
            <v>20</v>
          </cell>
        </row>
        <row r="1305">
          <cell r="A1305">
            <v>210299</v>
          </cell>
          <cell r="B1305" t="str">
            <v>NSERC DDG-Development of Innovative</v>
          </cell>
          <cell r="C1305">
            <v>20</v>
          </cell>
        </row>
        <row r="1306">
          <cell r="A1306">
            <v>210300</v>
          </cell>
          <cell r="B1306" t="str">
            <v>NSERC DDG- Modeling tire-soil inter</v>
          </cell>
          <cell r="C1306">
            <v>20</v>
          </cell>
        </row>
        <row r="1307">
          <cell r="A1307">
            <v>210301</v>
          </cell>
          <cell r="B1307" t="str">
            <v>NSERC DDG -Supporting Autonomic</v>
          </cell>
          <cell r="C1307">
            <v>20</v>
          </cell>
        </row>
        <row r="1308">
          <cell r="A1308">
            <v>210302</v>
          </cell>
          <cell r="B1308" t="str">
            <v>NSERC DDG-Influence of altered</v>
          </cell>
          <cell r="C1308">
            <v>20</v>
          </cell>
        </row>
        <row r="1309">
          <cell r="A1309">
            <v>210303</v>
          </cell>
          <cell r="B1309" t="str">
            <v>NSERC DG tfr.Carleton U-MM-Wave</v>
          </cell>
          <cell r="C1309">
            <v>20</v>
          </cell>
        </row>
        <row r="1310">
          <cell r="A1310">
            <v>210304</v>
          </cell>
          <cell r="B1310" t="str">
            <v>NSERC DG - Machining of Metal</v>
          </cell>
          <cell r="C1310">
            <v>20</v>
          </cell>
        </row>
        <row r="1311">
          <cell r="A1311">
            <v>210305</v>
          </cell>
          <cell r="B1311" t="str">
            <v>NSERC Connect( L2)- Get Moving</v>
          </cell>
          <cell r="C1311">
            <v>20</v>
          </cell>
        </row>
        <row r="1312">
          <cell r="A1312">
            <v>210306</v>
          </cell>
          <cell r="B1312" t="str">
            <v>NSERC Eng w/ Delia - New LPG</v>
          </cell>
          <cell r="C1312">
            <v>20</v>
          </cell>
        </row>
        <row r="1313">
          <cell r="A1313">
            <v>210307</v>
          </cell>
          <cell r="B1313" t="str">
            <v>NSERC SPG w/ U of S - Safer fuel</v>
          </cell>
          <cell r="C1313">
            <v>20</v>
          </cell>
        </row>
        <row r="1314">
          <cell r="A1314">
            <v>210308</v>
          </cell>
          <cell r="B1314" t="str">
            <v>NSERC CREAT w/ Ottawa U- Transit</v>
          </cell>
          <cell r="C1314">
            <v>20</v>
          </cell>
        </row>
        <row r="1315">
          <cell r="A1315">
            <v>210309</v>
          </cell>
          <cell r="B1315" t="str">
            <v>NSERC CREATE w/ Carleton U</v>
          </cell>
          <cell r="C1315">
            <v>20</v>
          </cell>
        </row>
        <row r="1316">
          <cell r="A1316">
            <v>210310</v>
          </cell>
          <cell r="B1316" t="str">
            <v>NSERC Connect - Futures Forum</v>
          </cell>
          <cell r="C1316">
            <v>20</v>
          </cell>
        </row>
        <row r="1317">
          <cell r="A1317">
            <v>210311</v>
          </cell>
          <cell r="B1317" t="str">
            <v>NSERC RTI - State-of-the-art</v>
          </cell>
          <cell r="C1317">
            <v>20</v>
          </cell>
        </row>
        <row r="1318">
          <cell r="A1318">
            <v>210312</v>
          </cell>
          <cell r="B1318" t="str">
            <v>NSERC DG - Power System Protection</v>
          </cell>
          <cell r="C1318">
            <v>20</v>
          </cell>
        </row>
        <row r="1319">
          <cell r="A1319">
            <v>210313</v>
          </cell>
          <cell r="B1319" t="str">
            <v>NSERC DG - Flow-Sound Interaction</v>
          </cell>
          <cell r="C1319">
            <v>20</v>
          </cell>
        </row>
        <row r="1320">
          <cell r="A1320">
            <v>210314</v>
          </cell>
          <cell r="B1320" t="str">
            <v>NSERC DG - Tethered Aerial</v>
          </cell>
          <cell r="C1320">
            <v>20</v>
          </cell>
        </row>
        <row r="1321">
          <cell r="A1321">
            <v>210315</v>
          </cell>
          <cell r="B1321" t="str">
            <v>NSERC DG - Interactions of Probi</v>
          </cell>
          <cell r="C1321">
            <v>20</v>
          </cell>
        </row>
        <row r="1322">
          <cell r="A1322">
            <v>210316</v>
          </cell>
          <cell r="B1322" t="str">
            <v>NSERC DG - Molecular Self-Asse</v>
          </cell>
          <cell r="C1322">
            <v>20</v>
          </cell>
        </row>
        <row r="1323">
          <cell r="A1323">
            <v>210317</v>
          </cell>
          <cell r="B1323" t="str">
            <v>NSERC DG - Effects of altered</v>
          </cell>
          <cell r="C1323">
            <v>20</v>
          </cell>
        </row>
        <row r="1324">
          <cell r="A1324">
            <v>210318</v>
          </cell>
          <cell r="B1324" t="str">
            <v>NSERC DG - Grid integration</v>
          </cell>
          <cell r="C1324">
            <v>20</v>
          </cell>
        </row>
        <row r="1325">
          <cell r="A1325">
            <v>210319</v>
          </cell>
          <cell r="B1325" t="str">
            <v>NSERC DG - Integrated Solar Energy</v>
          </cell>
          <cell r="C1325">
            <v>20</v>
          </cell>
        </row>
        <row r="1326">
          <cell r="A1326">
            <v>210320</v>
          </cell>
          <cell r="B1326" t="str">
            <v>NSERC DG - Planning, Control</v>
          </cell>
          <cell r="C1326">
            <v>20</v>
          </cell>
        </row>
        <row r="1327">
          <cell r="A1327">
            <v>210321</v>
          </cell>
          <cell r="B1327" t="str">
            <v>NSERC DG - Child Privacy Protection</v>
          </cell>
          <cell r="C1327">
            <v>20</v>
          </cell>
        </row>
        <row r="1328">
          <cell r="A1328">
            <v>210322</v>
          </cell>
          <cell r="B1328" t="str">
            <v>NSERC DG - Advanced Fundamental</v>
          </cell>
          <cell r="C1328">
            <v>20</v>
          </cell>
        </row>
        <row r="1329">
          <cell r="A1329">
            <v>210323</v>
          </cell>
          <cell r="B1329" t="str">
            <v>NSERC DDG- Integration of trigen</v>
          </cell>
          <cell r="C1329">
            <v>20</v>
          </cell>
        </row>
        <row r="1330">
          <cell r="A1330">
            <v>210324</v>
          </cell>
          <cell r="B1330" t="str">
            <v>NSERC DDG- Fundamental Research</v>
          </cell>
          <cell r="C1330">
            <v>20</v>
          </cell>
        </row>
        <row r="1331">
          <cell r="A1331">
            <v>210325</v>
          </cell>
          <cell r="B1331" t="str">
            <v>NSERC DDG - FRadiation Environment</v>
          </cell>
          <cell r="C1331">
            <v>20</v>
          </cell>
        </row>
        <row r="1332">
          <cell r="A1332">
            <v>210326</v>
          </cell>
          <cell r="B1332" t="str">
            <v>NSERC DDG- Prioritizing Infrastruct</v>
          </cell>
          <cell r="C1332">
            <v>20</v>
          </cell>
        </row>
        <row r="1333">
          <cell r="A1333">
            <v>210327</v>
          </cell>
          <cell r="B1333" t="str">
            <v>NSERC Eng.w/EV Fern-Intelligent</v>
          </cell>
          <cell r="C1333">
            <v>20</v>
          </cell>
        </row>
        <row r="1334">
          <cell r="A1334">
            <v>210328</v>
          </cell>
          <cell r="B1334" t="str">
            <v>NSERC DG w/ UW- M.YU(Adjunct PI)</v>
          </cell>
          <cell r="C1334">
            <v>20</v>
          </cell>
        </row>
        <row r="1335">
          <cell r="A1335">
            <v>210329</v>
          </cell>
          <cell r="B1335" t="str">
            <v>NSERC WJPI-Development and testing</v>
          </cell>
          <cell r="C1335">
            <v>20</v>
          </cell>
        </row>
        <row r="1336">
          <cell r="A1336">
            <v>210330</v>
          </cell>
          <cell r="B1336" t="str">
            <v>NSERC DG - Nanofabrication</v>
          </cell>
          <cell r="C1336">
            <v>20</v>
          </cell>
        </row>
        <row r="1337">
          <cell r="A1337">
            <v>210331</v>
          </cell>
          <cell r="B1337" t="str">
            <v>NSERC Eng. w/API- Intelligent Contr</v>
          </cell>
          <cell r="C1337">
            <v>20</v>
          </cell>
        </row>
        <row r="1338">
          <cell r="A1338">
            <v>210332</v>
          </cell>
          <cell r="B1338" t="str">
            <v>NSERC Eng. w/VerticalScope</v>
          </cell>
          <cell r="C1338">
            <v>20</v>
          </cell>
        </row>
        <row r="1339">
          <cell r="A1339">
            <v>210333</v>
          </cell>
          <cell r="B1339" t="str">
            <v>NSERC Eng. w/Measurements Int.</v>
          </cell>
          <cell r="C1339">
            <v>20</v>
          </cell>
        </row>
        <row r="1340">
          <cell r="A1340">
            <v>210334</v>
          </cell>
          <cell r="B1340" t="str">
            <v>NSERC DDG- Exploring fundamental</v>
          </cell>
          <cell r="C1340">
            <v>20</v>
          </cell>
        </row>
        <row r="1341">
          <cell r="A1341">
            <v>210335</v>
          </cell>
          <cell r="B1341" t="str">
            <v>NSERC DDG-Design optimization of mu</v>
          </cell>
          <cell r="C1341">
            <v>20</v>
          </cell>
        </row>
        <row r="1342">
          <cell r="A1342">
            <v>210336</v>
          </cell>
          <cell r="B1342" t="str">
            <v>NSERC Eng. W/ OTAVA-Development</v>
          </cell>
          <cell r="C1342">
            <v>20</v>
          </cell>
        </row>
        <row r="1343">
          <cell r="A1343">
            <v>210337</v>
          </cell>
          <cell r="B1343" t="str">
            <v>NSERC Eng. W/RBRO-Design and Evalua</v>
          </cell>
          <cell r="C1343">
            <v>20</v>
          </cell>
        </row>
        <row r="1344">
          <cell r="A1344">
            <v>210338</v>
          </cell>
          <cell r="B1344" t="str">
            <v>NSERC DG - Resource allocation</v>
          </cell>
          <cell r="C1344">
            <v>20</v>
          </cell>
        </row>
        <row r="1345">
          <cell r="A1345">
            <v>210339</v>
          </cell>
          <cell r="B1345" t="str">
            <v>NSERC I2I-External Heat Engines</v>
          </cell>
          <cell r="C1345">
            <v>20</v>
          </cell>
        </row>
        <row r="1346">
          <cell r="A1346">
            <v>210340</v>
          </cell>
          <cell r="B1346" t="str">
            <v>NSERC CRD w/Carleton U-Wireless</v>
          </cell>
          <cell r="C1346">
            <v>20</v>
          </cell>
        </row>
        <row r="1347">
          <cell r="A1347">
            <v>210341</v>
          </cell>
          <cell r="B1347" t="str">
            <v>NSERC PromoScience-Connecting</v>
          </cell>
          <cell r="C1347">
            <v>20</v>
          </cell>
        </row>
        <row r="1348">
          <cell r="A1348">
            <v>210342</v>
          </cell>
          <cell r="B1348" t="str">
            <v>NSERC Engage w Bluewrist Inc.</v>
          </cell>
          <cell r="C1348">
            <v>20</v>
          </cell>
        </row>
        <row r="1349">
          <cell r="A1349">
            <v>210343</v>
          </cell>
          <cell r="B1349" t="str">
            <v>NSERC Eng. w/SciCan Ltd.-Developmen</v>
          </cell>
          <cell r="C1349">
            <v>20</v>
          </cell>
        </row>
        <row r="1350">
          <cell r="A1350">
            <v>210344</v>
          </cell>
          <cell r="B1350" t="str">
            <v>NSERC PromoScience-Discover STEM</v>
          </cell>
          <cell r="C1350">
            <v>20</v>
          </cell>
        </row>
        <row r="1351">
          <cell r="A1351">
            <v>210345</v>
          </cell>
          <cell r="B1351" t="str">
            <v>NSERC Eng.w/Synthose Inc.-Synthesis</v>
          </cell>
          <cell r="C1351">
            <v>20</v>
          </cell>
        </row>
        <row r="1352">
          <cell r="A1352">
            <v>210346</v>
          </cell>
          <cell r="B1352" t="str">
            <v>Leading Edge: an Integrated Communi</v>
          </cell>
          <cell r="C1352">
            <v>20</v>
          </cell>
        </row>
        <row r="1353">
          <cell r="A1353">
            <v>210347</v>
          </cell>
          <cell r="B1353" t="str">
            <v>NSERC Eng. w/VerticalScope Inc.</v>
          </cell>
          <cell r="C1353">
            <v>20</v>
          </cell>
        </row>
        <row r="1354">
          <cell r="A1354">
            <v>210348</v>
          </cell>
          <cell r="B1354" t="str">
            <v>NSERC Eng. w/Norsfell Games Inc</v>
          </cell>
          <cell r="C1354">
            <v>20</v>
          </cell>
        </row>
        <row r="1355">
          <cell r="A1355">
            <v>210349</v>
          </cell>
          <cell r="B1355" t="str">
            <v>NSERC DG-A novel framework</v>
          </cell>
          <cell r="C1355">
            <v>20</v>
          </cell>
        </row>
        <row r="1356">
          <cell r="A1356">
            <v>210350</v>
          </cell>
          <cell r="B1356" t="str">
            <v>NSERC DG- Towards collaborative</v>
          </cell>
          <cell r="C1356">
            <v>20</v>
          </cell>
        </row>
        <row r="1357">
          <cell r="A1357">
            <v>210351</v>
          </cell>
          <cell r="B1357" t="str">
            <v>NSERC DG- Intelligent Group</v>
          </cell>
          <cell r="C1357">
            <v>20</v>
          </cell>
        </row>
        <row r="1358">
          <cell r="A1358">
            <v>210352</v>
          </cell>
          <cell r="B1358" t="str">
            <v>NSERC DG- Computational Methods</v>
          </cell>
          <cell r="C1358">
            <v>20</v>
          </cell>
        </row>
        <row r="1359">
          <cell r="A1359">
            <v>210353</v>
          </cell>
          <cell r="B1359" t="str">
            <v>NSERC DG- Integrating transportatio</v>
          </cell>
          <cell r="C1359">
            <v>20</v>
          </cell>
        </row>
        <row r="1360">
          <cell r="A1360">
            <v>210354</v>
          </cell>
          <cell r="B1360" t="str">
            <v>NSERC DG- Degradation Analysis</v>
          </cell>
          <cell r="C1360">
            <v>20</v>
          </cell>
        </row>
        <row r="1361">
          <cell r="A1361">
            <v>210355</v>
          </cell>
          <cell r="B1361" t="str">
            <v>NSERC DG- Ecological Drivers</v>
          </cell>
          <cell r="C1361">
            <v>20</v>
          </cell>
        </row>
        <row r="1362">
          <cell r="A1362">
            <v>210356</v>
          </cell>
          <cell r="B1362" t="str">
            <v>NSERC DG- Highly polar supramolecu</v>
          </cell>
          <cell r="C1362">
            <v>20</v>
          </cell>
        </row>
        <row r="1363">
          <cell r="A1363">
            <v>210357</v>
          </cell>
          <cell r="B1363" t="str">
            <v>NSERC DG- Information Transparency</v>
          </cell>
          <cell r="C1363">
            <v>20</v>
          </cell>
        </row>
        <row r="1364">
          <cell r="A1364">
            <v>210358</v>
          </cell>
          <cell r="B1364" t="str">
            <v>NSERC DG- Enhancing Authentication</v>
          </cell>
          <cell r="C1364">
            <v>20</v>
          </cell>
        </row>
        <row r="1365">
          <cell r="A1365">
            <v>210359</v>
          </cell>
          <cell r="B1365" t="str">
            <v>NSERC DG- DEVELOPMENT OF ADVANCED</v>
          </cell>
          <cell r="C1365">
            <v>20</v>
          </cell>
        </row>
        <row r="1366">
          <cell r="A1366">
            <v>210360</v>
          </cell>
          <cell r="B1366" t="str">
            <v>NSERC DG- Investigation of Turbule</v>
          </cell>
          <cell r="C1366">
            <v>20</v>
          </cell>
        </row>
        <row r="1367">
          <cell r="A1367">
            <v>210361</v>
          </cell>
          <cell r="B1367" t="str">
            <v>NSERC DG- Trigeneration and distri</v>
          </cell>
          <cell r="C1367">
            <v>20</v>
          </cell>
        </row>
        <row r="1368">
          <cell r="A1368">
            <v>210362</v>
          </cell>
          <cell r="B1368" t="str">
            <v>NSERC DG- Development of a virtual</v>
          </cell>
          <cell r="C1368">
            <v>20</v>
          </cell>
        </row>
        <row r="1369">
          <cell r="A1369">
            <v>210363</v>
          </cell>
          <cell r="B1369" t="str">
            <v>NSERC DG- Discovering the regulato</v>
          </cell>
          <cell r="C1369">
            <v>20</v>
          </cell>
        </row>
        <row r="1370">
          <cell r="A1370">
            <v>210364</v>
          </cell>
          <cell r="B1370" t="str">
            <v>NSERC DG-User Interfaces and Diffe</v>
          </cell>
          <cell r="C1370">
            <v>20</v>
          </cell>
        </row>
        <row r="1371">
          <cell r="A1371">
            <v>210365</v>
          </cell>
          <cell r="B1371" t="str">
            <v>NSERC DDG - Physics and applicatio</v>
          </cell>
          <cell r="C1371">
            <v>20</v>
          </cell>
        </row>
        <row r="1372">
          <cell r="A1372">
            <v>210366</v>
          </cell>
          <cell r="B1372" t="str">
            <v>NSERC DDG -D&amp;D of Middleware Techni</v>
          </cell>
          <cell r="C1372">
            <v>20</v>
          </cell>
        </row>
        <row r="1373">
          <cell r="A1373">
            <v>210367</v>
          </cell>
          <cell r="B1373" t="str">
            <v>NSERC DG w/Ottawa U-Deep learning</v>
          </cell>
          <cell r="C1373">
            <v>20</v>
          </cell>
        </row>
        <row r="1374">
          <cell r="A1374">
            <v>210368</v>
          </cell>
          <cell r="B1374" t="str">
            <v>NSERC Connect - Futures Forum-2018</v>
          </cell>
          <cell r="C1374">
            <v>20</v>
          </cell>
        </row>
        <row r="1375">
          <cell r="A1375">
            <v>210369</v>
          </cell>
          <cell r="B1375" t="str">
            <v>NSERC I2I - Novel conductive metal</v>
          </cell>
          <cell r="C1375">
            <v>20</v>
          </cell>
        </row>
        <row r="1376">
          <cell r="A1376">
            <v>210370</v>
          </cell>
          <cell r="B1376" t="str">
            <v>NSERC Eng.w/NOVAerial Robotics</v>
          </cell>
          <cell r="C1376">
            <v>20</v>
          </cell>
        </row>
        <row r="1377">
          <cell r="A1377">
            <v>210371</v>
          </cell>
          <cell r="B1377" t="str">
            <v>NSERC DG w/Memorial U-Multiphase</v>
          </cell>
          <cell r="C1377">
            <v>20</v>
          </cell>
        </row>
        <row r="1378">
          <cell r="A1378">
            <v>210372</v>
          </cell>
          <cell r="B1378" t="str">
            <v>NSERC DG w/UW- New Paradigm</v>
          </cell>
          <cell r="C1378">
            <v>20</v>
          </cell>
        </row>
        <row r="1379">
          <cell r="A1379">
            <v>210373</v>
          </cell>
          <cell r="B1379" t="str">
            <v>NSERC Eng.w/OCE-Frontier Agri-Scien</v>
          </cell>
          <cell r="C1379">
            <v>20</v>
          </cell>
        </row>
        <row r="1380">
          <cell r="A1380">
            <v>210374</v>
          </cell>
          <cell r="B1380" t="str">
            <v>NSERC Eng. w/MOBISMART- Development</v>
          </cell>
          <cell r="C1380">
            <v>20</v>
          </cell>
        </row>
        <row r="1381">
          <cell r="A1381">
            <v>210375</v>
          </cell>
          <cell r="B1381" t="str">
            <v>NSERC Eng. w/OCE &amp; Smart Nora</v>
          </cell>
          <cell r="C1381">
            <v>20</v>
          </cell>
        </row>
        <row r="1382">
          <cell r="A1382">
            <v>210376</v>
          </cell>
          <cell r="B1382" t="str">
            <v>NSERC Eng.w/Telus- Predictive Cyber</v>
          </cell>
          <cell r="C1382">
            <v>20</v>
          </cell>
        </row>
        <row r="1383">
          <cell r="A1383">
            <v>210377</v>
          </cell>
          <cell r="B1383" t="str">
            <v>NSERC Eng.w/OCE VIP-Design and Deve</v>
          </cell>
          <cell r="C1383">
            <v>20</v>
          </cell>
        </row>
        <row r="1384">
          <cell r="A1384">
            <v>210378</v>
          </cell>
          <cell r="B1384" t="str">
            <v>NSERC DG- Disruption Risk Managemen</v>
          </cell>
          <cell r="C1384">
            <v>20</v>
          </cell>
        </row>
        <row r="1385">
          <cell r="A1385">
            <v>210379</v>
          </cell>
          <cell r="B1385" t="str">
            <v>NSERC I2I- Photoresponsive siRNAs</v>
          </cell>
          <cell r="C1385">
            <v>20</v>
          </cell>
        </row>
        <row r="1386">
          <cell r="A1386">
            <v>210380</v>
          </cell>
          <cell r="B1386" t="str">
            <v>NSERC Eng. w/Engineering Services</v>
          </cell>
          <cell r="C1386">
            <v>20</v>
          </cell>
        </row>
        <row r="1387">
          <cell r="A1387">
            <v>210381</v>
          </cell>
          <cell r="B1387" t="str">
            <v>NSERC Eng. w/Scotiabank- Building</v>
          </cell>
          <cell r="C1387">
            <v>20</v>
          </cell>
        </row>
        <row r="1388">
          <cell r="A1388">
            <v>210382</v>
          </cell>
          <cell r="B1388" t="str">
            <v>NSERC Eng w/OCE VIP1-Camion</v>
          </cell>
          <cell r="C1388">
            <v>20</v>
          </cell>
        </row>
        <row r="1389">
          <cell r="A1389">
            <v>210383</v>
          </cell>
          <cell r="B1389" t="str">
            <v>NSERC Studies in NSE Research</v>
          </cell>
          <cell r="C1389">
            <v>20</v>
          </cell>
        </row>
        <row r="1390">
          <cell r="A1390">
            <v>210384</v>
          </cell>
          <cell r="B1390" t="str">
            <v>NSERC Eng. w/METSCO- Power line</v>
          </cell>
          <cell r="C1390">
            <v>20</v>
          </cell>
        </row>
        <row r="1391">
          <cell r="A1391">
            <v>210385</v>
          </cell>
          <cell r="B1391" t="str">
            <v>NSERC Supplement of DG# F#210354</v>
          </cell>
          <cell r="C1391">
            <v>20</v>
          </cell>
        </row>
        <row r="1392">
          <cell r="A1392">
            <v>210386</v>
          </cell>
          <cell r="B1392" t="str">
            <v>NSERC Supplement of DG#210350</v>
          </cell>
          <cell r="C1392">
            <v>20</v>
          </cell>
        </row>
        <row r="1393">
          <cell r="A1393">
            <v>210387</v>
          </cell>
          <cell r="B1393" t="str">
            <v>NSERC Supplement of DG F# 210351</v>
          </cell>
          <cell r="C1393">
            <v>20</v>
          </cell>
        </row>
        <row r="1394">
          <cell r="A1394">
            <v>210388</v>
          </cell>
          <cell r="B1394" t="str">
            <v>NSERC Supplement of DG# 210349</v>
          </cell>
          <cell r="C1394">
            <v>20</v>
          </cell>
        </row>
        <row r="1395">
          <cell r="A1395">
            <v>210389</v>
          </cell>
          <cell r="B1395" t="str">
            <v>NSERC DG - Utilizing Artificial Int</v>
          </cell>
          <cell r="C1395">
            <v>20</v>
          </cell>
        </row>
        <row r="1396">
          <cell r="A1396">
            <v>210390</v>
          </cell>
          <cell r="B1396" t="str">
            <v>NSERC Eng. w/ ORIGIN-VR framework</v>
          </cell>
          <cell r="C1396">
            <v>20</v>
          </cell>
        </row>
        <row r="1397">
          <cell r="A1397">
            <v>210391</v>
          </cell>
          <cell r="B1397" t="str">
            <v>NSERC Eng. w/Visiontec-Configurable</v>
          </cell>
          <cell r="C1397">
            <v>20</v>
          </cell>
        </row>
        <row r="1398">
          <cell r="A1398">
            <v>210392</v>
          </cell>
          <cell r="B1398" t="str">
            <v>NSERC Eng. w/SkyX- Risk Assessment</v>
          </cell>
          <cell r="C1398">
            <v>20</v>
          </cell>
        </row>
        <row r="1399">
          <cell r="A1399">
            <v>210393</v>
          </cell>
          <cell r="B1399" t="str">
            <v>NSERC SPG w/ ORBCOMM- ANR</v>
          </cell>
          <cell r="C1399">
            <v>20</v>
          </cell>
        </row>
        <row r="1400">
          <cell r="A1400">
            <v>210394</v>
          </cell>
          <cell r="B1400" t="str">
            <v>NSERC Supplement of DG F# 210364</v>
          </cell>
          <cell r="C1400">
            <v>20</v>
          </cell>
        </row>
        <row r="1401">
          <cell r="A1401">
            <v>210395</v>
          </cell>
          <cell r="B1401" t="str">
            <v>NSERC DG/User-Centric Quality</v>
          </cell>
          <cell r="C1401">
            <v>20</v>
          </cell>
        </row>
        <row r="1402">
          <cell r="A1402">
            <v>210396</v>
          </cell>
          <cell r="B1402" t="str">
            <v>NSERC DG/Integrated transmission</v>
          </cell>
          <cell r="C1402">
            <v>20</v>
          </cell>
        </row>
        <row r="1403">
          <cell r="A1403">
            <v>210397</v>
          </cell>
          <cell r="B1403" t="str">
            <v>NSERC DG- Rapid Prototyping</v>
          </cell>
          <cell r="C1403">
            <v>20</v>
          </cell>
        </row>
        <row r="1404">
          <cell r="A1404">
            <v>210398</v>
          </cell>
          <cell r="B1404" t="str">
            <v>NSERC DG- Intent-Based Network</v>
          </cell>
          <cell r="C1404">
            <v>20</v>
          </cell>
        </row>
        <row r="1405">
          <cell r="A1405">
            <v>210399</v>
          </cell>
          <cell r="B1405" t="str">
            <v>NSERC DG- Synthesis and Applicat</v>
          </cell>
          <cell r="C1405">
            <v>20</v>
          </cell>
        </row>
        <row r="1406">
          <cell r="A1406">
            <v>210400</v>
          </cell>
          <cell r="B1406" t="str">
            <v>NSERC DG- Towards Privacy</v>
          </cell>
          <cell r="C1406">
            <v>20</v>
          </cell>
        </row>
        <row r="1407">
          <cell r="A1407">
            <v>210401</v>
          </cell>
          <cell r="B1407" t="str">
            <v>NSERC DG- Linking dynamics</v>
          </cell>
          <cell r="C1407">
            <v>20</v>
          </cell>
        </row>
        <row r="1408">
          <cell r="A1408">
            <v>210402</v>
          </cell>
          <cell r="B1408" t="str">
            <v>NSERC Supplement of DG F#210396</v>
          </cell>
          <cell r="C1408">
            <v>20</v>
          </cell>
        </row>
        <row r="1409">
          <cell r="A1409">
            <v>210403</v>
          </cell>
          <cell r="B1409" t="str">
            <v>NSERC Supplement of DG F# 210397</v>
          </cell>
          <cell r="C1409">
            <v>20</v>
          </cell>
        </row>
        <row r="1410">
          <cell r="A1410">
            <v>210404</v>
          </cell>
          <cell r="B1410" t="str">
            <v>NSERC Supplement of DG F# 210400</v>
          </cell>
          <cell r="C1410">
            <v>20</v>
          </cell>
        </row>
        <row r="1411">
          <cell r="A1411">
            <v>210405</v>
          </cell>
          <cell r="B1411" t="str">
            <v>NSERC Eng. w/Klick Health</v>
          </cell>
          <cell r="C1411">
            <v>20</v>
          </cell>
        </row>
        <row r="1412">
          <cell r="A1412">
            <v>210406</v>
          </cell>
          <cell r="B1412" t="str">
            <v>NSERC EDI - Building sustainable</v>
          </cell>
          <cell r="C1412">
            <v>20</v>
          </cell>
        </row>
        <row r="1413">
          <cell r="A1413">
            <v>210407</v>
          </cell>
          <cell r="B1413" t="str">
            <v>NSERC DG- Developing Effective Imme</v>
          </cell>
          <cell r="C1413">
            <v>20</v>
          </cell>
        </row>
        <row r="1414">
          <cell r="A1414">
            <v>210408</v>
          </cell>
          <cell r="B1414" t="str">
            <v>NSERC DG- Enhancing Polygeneration</v>
          </cell>
          <cell r="C1414">
            <v>20</v>
          </cell>
        </row>
        <row r="1415">
          <cell r="A1415">
            <v>210409</v>
          </cell>
          <cell r="B1415" t="str">
            <v>NSERC DG- Memory-Enhanced User Auth</v>
          </cell>
          <cell r="C1415">
            <v>20</v>
          </cell>
        </row>
        <row r="1416">
          <cell r="A1416">
            <v>210410</v>
          </cell>
          <cell r="B1416" t="str">
            <v>NSERC DG- Semi-Autonomous Driving</v>
          </cell>
          <cell r="C1416">
            <v>20</v>
          </cell>
        </row>
        <row r="1417">
          <cell r="A1417">
            <v>210700</v>
          </cell>
          <cell r="B1417" t="str">
            <v>NSERC CRD w/ NRCan/AECL</v>
          </cell>
          <cell r="C1417">
            <v>20</v>
          </cell>
        </row>
        <row r="1418">
          <cell r="A1418">
            <v>210701</v>
          </cell>
          <cell r="B1418" t="str">
            <v>NSERC IRC</v>
          </cell>
          <cell r="C1418">
            <v>20</v>
          </cell>
        </row>
        <row r="1419">
          <cell r="A1419">
            <v>210702</v>
          </cell>
          <cell r="B1419" t="str">
            <v>NSERC IRC</v>
          </cell>
          <cell r="C1419">
            <v>20</v>
          </cell>
        </row>
        <row r="1420">
          <cell r="A1420">
            <v>210703</v>
          </cell>
          <cell r="B1420" t="str">
            <v>NSERC IRC</v>
          </cell>
          <cell r="C1420">
            <v>20</v>
          </cell>
        </row>
        <row r="1421">
          <cell r="A1421">
            <v>210704</v>
          </cell>
          <cell r="B1421" t="str">
            <v>NSERC IRC</v>
          </cell>
          <cell r="C1421">
            <v>20</v>
          </cell>
        </row>
        <row r="1422">
          <cell r="A1422">
            <v>210705</v>
          </cell>
          <cell r="B1422" t="str">
            <v>NSERC CRD w/ BCE Inc. - CLOSED</v>
          </cell>
          <cell r="C1422">
            <v>20</v>
          </cell>
        </row>
        <row r="1423">
          <cell r="A1423">
            <v>210706</v>
          </cell>
          <cell r="B1423" t="str">
            <v>NSERC CRD w/-Closed</v>
          </cell>
          <cell r="C1423">
            <v>20</v>
          </cell>
        </row>
        <row r="1424">
          <cell r="A1424">
            <v>210707</v>
          </cell>
          <cell r="B1424" t="str">
            <v>NSERC IRC</v>
          </cell>
          <cell r="C1424">
            <v>20</v>
          </cell>
        </row>
        <row r="1425">
          <cell r="A1425">
            <v>210708</v>
          </cell>
          <cell r="B1425" t="str">
            <v>NSERC IRC-Closed</v>
          </cell>
          <cell r="C1425">
            <v>20</v>
          </cell>
        </row>
        <row r="1426">
          <cell r="A1426">
            <v>210709</v>
          </cell>
          <cell r="B1426" t="str">
            <v>NSERC CRD w/ Zephyr AP Inc - CLOSED</v>
          </cell>
          <cell r="C1426">
            <v>20</v>
          </cell>
        </row>
        <row r="1427">
          <cell r="A1427">
            <v>210710</v>
          </cell>
          <cell r="B1427" t="str">
            <v>NSERC CRD w/-Closed</v>
          </cell>
          <cell r="C1427">
            <v>20</v>
          </cell>
        </row>
        <row r="1428">
          <cell r="A1428">
            <v>210711</v>
          </cell>
          <cell r="B1428" t="str">
            <v>NSERC CRD w/ NRCan/AECL - CLOSED</v>
          </cell>
          <cell r="C1428">
            <v>20</v>
          </cell>
        </row>
        <row r="1429">
          <cell r="A1429">
            <v>210712</v>
          </cell>
          <cell r="B1429" t="str">
            <v>NSERC CRD w/</v>
          </cell>
          <cell r="C1429">
            <v>20</v>
          </cell>
        </row>
        <row r="1430">
          <cell r="A1430">
            <v>210713</v>
          </cell>
          <cell r="B1430" t="str">
            <v>NSERC CRD w/ SABIC IP</v>
          </cell>
          <cell r="C1430">
            <v>20</v>
          </cell>
        </row>
        <row r="1431">
          <cell r="A1431">
            <v>210714</v>
          </cell>
          <cell r="B1431" t="str">
            <v>NSERC CRD w/ CSA &amp; Lallema - CLOSED</v>
          </cell>
          <cell r="C1431">
            <v>20</v>
          </cell>
        </row>
        <row r="1432">
          <cell r="A1432">
            <v>210715</v>
          </cell>
          <cell r="B1432" t="str">
            <v>NSERC CRD w/ Perform Plants-CLOSED</v>
          </cell>
          <cell r="C1432">
            <v>20</v>
          </cell>
        </row>
        <row r="1433">
          <cell r="A1433">
            <v>210716</v>
          </cell>
          <cell r="B1433" t="str">
            <v>NSERC RPP- Closed</v>
          </cell>
          <cell r="C1433">
            <v>20</v>
          </cell>
        </row>
        <row r="1434">
          <cell r="A1434">
            <v>210717</v>
          </cell>
          <cell r="B1434" t="str">
            <v>NSERC/APC/General Motors</v>
          </cell>
          <cell r="C1434">
            <v>20</v>
          </cell>
        </row>
        <row r="1435">
          <cell r="A1435">
            <v>210718</v>
          </cell>
          <cell r="B1435" t="str">
            <v>NSERC CRD w/Genist System</v>
          </cell>
          <cell r="C1435">
            <v>20</v>
          </cell>
        </row>
        <row r="1436">
          <cell r="A1436">
            <v>210719</v>
          </cell>
          <cell r="B1436" t="str">
            <v>NSERC CRD w/Nelson Industrial</v>
          </cell>
          <cell r="C1436">
            <v>20</v>
          </cell>
        </row>
        <row r="1437">
          <cell r="A1437">
            <v>210720</v>
          </cell>
          <cell r="B1437" t="str">
            <v>NSERC CRD w/Phoenix Canada</v>
          </cell>
          <cell r="C1437">
            <v>20</v>
          </cell>
        </row>
        <row r="1438">
          <cell r="A1438">
            <v>210721</v>
          </cell>
          <cell r="B1438" t="str">
            <v>NSERC CRD w/Cableshoppe Inc</v>
          </cell>
          <cell r="C1438">
            <v>20</v>
          </cell>
        </row>
        <row r="1439">
          <cell r="A1439">
            <v>210722</v>
          </cell>
          <cell r="B1439" t="str">
            <v>NSERC STPGP</v>
          </cell>
          <cell r="C1439">
            <v>20</v>
          </cell>
        </row>
        <row r="1440">
          <cell r="A1440">
            <v>210723</v>
          </cell>
          <cell r="B1440" t="str">
            <v>NSERC CRD w/ACS</v>
          </cell>
          <cell r="C1440">
            <v>20</v>
          </cell>
        </row>
        <row r="1441">
          <cell r="A1441">
            <v>210724</v>
          </cell>
          <cell r="B1441" t="str">
            <v>NSERC CRD w/Cableshoppe Inc</v>
          </cell>
          <cell r="C1441">
            <v>20</v>
          </cell>
        </row>
        <row r="1442">
          <cell r="A1442">
            <v>210725</v>
          </cell>
          <cell r="B1442" t="str">
            <v>NSERC CRD w/AECL/UNENE/OPG</v>
          </cell>
          <cell r="C1442">
            <v>20</v>
          </cell>
        </row>
        <row r="1443">
          <cell r="A1443">
            <v>210726</v>
          </cell>
          <cell r="B1443" t="str">
            <v>NSERC CRD w/AECL/UNENE/OPG</v>
          </cell>
          <cell r="C1443">
            <v>20</v>
          </cell>
        </row>
        <row r="1444">
          <cell r="A1444">
            <v>210727</v>
          </cell>
          <cell r="B1444" t="str">
            <v>NSERC CDEPJ w/OPG (Main)</v>
          </cell>
          <cell r="C1444">
            <v>20</v>
          </cell>
        </row>
        <row r="1445">
          <cell r="A1445">
            <v>210728</v>
          </cell>
          <cell r="B1445" t="str">
            <v>NSERC IRC Salary Chair (Pop-Olliev)</v>
          </cell>
          <cell r="C1445">
            <v>20</v>
          </cell>
        </row>
        <row r="1446">
          <cell r="A1446">
            <v>210729</v>
          </cell>
          <cell r="B1446" t="str">
            <v>NSERC IRC Salary Co-Chair(Sood)</v>
          </cell>
          <cell r="C1446">
            <v>20</v>
          </cell>
        </row>
        <row r="1447">
          <cell r="A1447">
            <v>210730</v>
          </cell>
          <cell r="B1447" t="str">
            <v>NSERC CDEPJ w/OPG (Chair)</v>
          </cell>
          <cell r="C1447">
            <v>20</v>
          </cell>
        </row>
        <row r="1448">
          <cell r="A1448">
            <v>210731</v>
          </cell>
          <cell r="B1448" t="str">
            <v>NSERC CDEPJ w/OPG (co-Chair)</v>
          </cell>
          <cell r="C1448">
            <v>20</v>
          </cell>
        </row>
        <row r="1449">
          <cell r="A1449">
            <v>210732</v>
          </cell>
          <cell r="B1449" t="str">
            <v>NSERC CDEPJ w/OPG (associate-Chair)</v>
          </cell>
          <cell r="C1449">
            <v>20</v>
          </cell>
        </row>
        <row r="1450">
          <cell r="A1450">
            <v>210733</v>
          </cell>
          <cell r="B1450" t="str">
            <v>NSERC CRD w/ UNENE &amp; OPG</v>
          </cell>
          <cell r="C1450">
            <v>20</v>
          </cell>
        </row>
        <row r="1451">
          <cell r="A1451">
            <v>210734</v>
          </cell>
          <cell r="B1451" t="str">
            <v>NSERC CRD w/ AECL</v>
          </cell>
          <cell r="C1451">
            <v>20</v>
          </cell>
        </row>
        <row r="1452">
          <cell r="A1452">
            <v>210735</v>
          </cell>
          <cell r="B1452" t="str">
            <v>NSERC Engage with Wire IE</v>
          </cell>
          <cell r="C1452">
            <v>20</v>
          </cell>
        </row>
        <row r="1453">
          <cell r="A1453">
            <v>210736</v>
          </cell>
          <cell r="B1453" t="str">
            <v>NSERCCRD_DFC_Investigating Anti-Ath</v>
          </cell>
          <cell r="C1453">
            <v>20</v>
          </cell>
        </row>
        <row r="1454">
          <cell r="A1454">
            <v>210737</v>
          </cell>
          <cell r="B1454" t="str">
            <v>NSERC CRD - w/OPG/Hydro One</v>
          </cell>
          <cell r="C1454">
            <v>20</v>
          </cell>
        </row>
        <row r="1455">
          <cell r="A1455">
            <v>210738</v>
          </cell>
          <cell r="B1455" t="str">
            <v>NSERC Engage w/Cross Wing Inc.</v>
          </cell>
          <cell r="C1455">
            <v>20</v>
          </cell>
        </row>
        <row r="1456">
          <cell r="A1456">
            <v>210739</v>
          </cell>
          <cell r="B1456" t="str">
            <v>NSERC Partnership Workshop Grant</v>
          </cell>
          <cell r="C1456">
            <v>20</v>
          </cell>
        </row>
        <row r="1457">
          <cell r="A1457">
            <v>210740</v>
          </cell>
          <cell r="B1457" t="str">
            <v>NSERC Engage Grant</v>
          </cell>
          <cell r="C1457">
            <v>20</v>
          </cell>
        </row>
        <row r="1458">
          <cell r="A1458">
            <v>210741</v>
          </cell>
          <cell r="B1458" t="str">
            <v>NSERC_Engage-Synthesis and Evaluati</v>
          </cell>
          <cell r="C1458">
            <v>20</v>
          </cell>
        </row>
        <row r="1459">
          <cell r="A1459">
            <v>210742</v>
          </cell>
          <cell r="B1459" t="str">
            <v>NSERC_Engage-Microscopic constrctn</v>
          </cell>
          <cell r="C1459">
            <v>20</v>
          </cell>
        </row>
        <row r="1460">
          <cell r="A1460">
            <v>210743</v>
          </cell>
          <cell r="B1460" t="str">
            <v>NSERC_Engage-Data integration</v>
          </cell>
          <cell r="C1460">
            <v>20</v>
          </cell>
        </row>
        <row r="1461">
          <cell r="A1461">
            <v>210744</v>
          </cell>
          <cell r="B1461" t="str">
            <v>NSERC CRD-Ontario Energy</v>
          </cell>
          <cell r="C1461">
            <v>20</v>
          </cell>
        </row>
        <row r="1462">
          <cell r="A1462">
            <v>210745</v>
          </cell>
          <cell r="B1462" t="str">
            <v>NSERC Engage-w/Red River-Feasibilit</v>
          </cell>
          <cell r="C1462">
            <v>20</v>
          </cell>
        </row>
        <row r="1463">
          <cell r="A1463">
            <v>210746</v>
          </cell>
          <cell r="B1463" t="str">
            <v>NSERC Engage- Assessment of Remain</v>
          </cell>
          <cell r="C1463">
            <v>20</v>
          </cell>
        </row>
        <row r="1464">
          <cell r="A1464">
            <v>210747</v>
          </cell>
          <cell r="B1464" t="str">
            <v>NSERC -PWG-Next Research Forum</v>
          </cell>
          <cell r="C1464">
            <v>20</v>
          </cell>
        </row>
        <row r="1465">
          <cell r="A1465">
            <v>210748</v>
          </cell>
          <cell r="B1465" t="str">
            <v>NSERC CRD-Improved CANDU-core</v>
          </cell>
          <cell r="C1465">
            <v>20</v>
          </cell>
        </row>
        <row r="1466">
          <cell r="A1466">
            <v>210749</v>
          </cell>
          <cell r="B1466" t="str">
            <v>NSERC IRC-Salary -Health (Waker)</v>
          </cell>
          <cell r="C1466">
            <v>20</v>
          </cell>
        </row>
        <row r="1467">
          <cell r="A1467">
            <v>210750</v>
          </cell>
          <cell r="B1467" t="str">
            <v>NSERC IRC/UNENE/AECL-Health (Waker)</v>
          </cell>
          <cell r="C1467">
            <v>20</v>
          </cell>
        </row>
        <row r="1468">
          <cell r="A1468">
            <v>210751</v>
          </cell>
          <cell r="B1468" t="str">
            <v>NSERC IRC-Salary -Health (Waller)</v>
          </cell>
          <cell r="C1468">
            <v>20</v>
          </cell>
        </row>
        <row r="1469">
          <cell r="A1469">
            <v>210752</v>
          </cell>
          <cell r="B1469" t="str">
            <v>NSERC IRC/UNENE/AECL-Health(Waller)</v>
          </cell>
          <cell r="C1469">
            <v>20</v>
          </cell>
        </row>
        <row r="1470">
          <cell r="A1470">
            <v>210753</v>
          </cell>
          <cell r="B1470" t="str">
            <v>NSERC Engage w/AWE-Distributed Mixe</v>
          </cell>
          <cell r="C1470">
            <v>20</v>
          </cell>
        </row>
        <row r="1471">
          <cell r="A1471">
            <v>210754</v>
          </cell>
          <cell r="B1471" t="str">
            <v>NSERC Eng./Vintage Fitness-Creating</v>
          </cell>
          <cell r="C1471">
            <v>20</v>
          </cell>
        </row>
        <row r="1472">
          <cell r="A1472">
            <v>210755</v>
          </cell>
          <cell r="B1472" t="str">
            <v>NSERC Eng. w/Vibro-Investigation</v>
          </cell>
          <cell r="C1472">
            <v>20</v>
          </cell>
        </row>
        <row r="1473">
          <cell r="A1473">
            <v>210756</v>
          </cell>
          <cell r="B1473" t="str">
            <v>NSERC Eng.w/Mantis-Aerodynamics</v>
          </cell>
          <cell r="C1473">
            <v>20</v>
          </cell>
        </row>
        <row r="1474">
          <cell r="A1474">
            <v>210757</v>
          </cell>
          <cell r="B1474" t="str">
            <v>NSERC Eng.w/Cross Wing-Dynamic envi</v>
          </cell>
          <cell r="C1474">
            <v>20</v>
          </cell>
        </row>
        <row r="1475">
          <cell r="A1475">
            <v>210758</v>
          </cell>
          <cell r="B1475" t="str">
            <v>NSERC Engage w/Clear Blue Tech</v>
          </cell>
          <cell r="C1475">
            <v>20</v>
          </cell>
        </row>
        <row r="1476">
          <cell r="A1476">
            <v>210759</v>
          </cell>
          <cell r="B1476" t="str">
            <v>NSERC CRD w/ Com Dev Ltd.</v>
          </cell>
          <cell r="C1476">
            <v>20</v>
          </cell>
        </row>
        <row r="1477">
          <cell r="A1477">
            <v>210760</v>
          </cell>
          <cell r="B1477" t="str">
            <v>NSERC Engage w/Gorilla- Technical</v>
          </cell>
          <cell r="C1477">
            <v>20</v>
          </cell>
        </row>
        <row r="1478">
          <cell r="A1478">
            <v>210761</v>
          </cell>
          <cell r="B1478" t="str">
            <v>NSERC Engage w/GE Lighting</v>
          </cell>
          <cell r="C1478">
            <v>20</v>
          </cell>
        </row>
        <row r="1479">
          <cell r="A1479">
            <v>210762</v>
          </cell>
          <cell r="B1479" t="str">
            <v>NSERC Engw/Standard Power</v>
          </cell>
          <cell r="C1479">
            <v>20</v>
          </cell>
        </row>
        <row r="1480">
          <cell r="A1480">
            <v>210763</v>
          </cell>
          <cell r="B1480" t="str">
            <v>NSERC Engage FPGA-based real-time</v>
          </cell>
          <cell r="C1480">
            <v>20</v>
          </cell>
        </row>
        <row r="1481">
          <cell r="A1481">
            <v>210764</v>
          </cell>
          <cell r="B1481" t="str">
            <v>NSERC CRD w/Ingle Int. -Computation</v>
          </cell>
          <cell r="C1481">
            <v>20</v>
          </cell>
        </row>
        <row r="1482">
          <cell r="A1482">
            <v>210765</v>
          </cell>
          <cell r="B1482" t="str">
            <v>NSERC Eng. w/Climate Control System</v>
          </cell>
          <cell r="C1482">
            <v>20</v>
          </cell>
        </row>
        <row r="1483">
          <cell r="A1483">
            <v>210766</v>
          </cell>
          <cell r="B1483" t="str">
            <v>NSERC EG w/S.R,Digital Evidence Inc</v>
          </cell>
          <cell r="C1483">
            <v>20</v>
          </cell>
        </row>
        <row r="1484">
          <cell r="A1484">
            <v>210767</v>
          </cell>
          <cell r="B1484" t="str">
            <v>NSERC EG w/ Anubis Manufacturing</v>
          </cell>
          <cell r="C1484">
            <v>20</v>
          </cell>
        </row>
        <row r="1485">
          <cell r="A1485">
            <v>210768</v>
          </cell>
          <cell r="B1485" t="str">
            <v>NSERC EG w/ Envision SQ Inc.-Aerody</v>
          </cell>
          <cell r="C1485">
            <v>20</v>
          </cell>
        </row>
        <row r="1486">
          <cell r="A1486">
            <v>210769</v>
          </cell>
          <cell r="B1486" t="str">
            <v>NSERC EG w/Delta-Q Technologies</v>
          </cell>
          <cell r="C1486">
            <v>20</v>
          </cell>
        </row>
        <row r="1487">
          <cell r="A1487">
            <v>210770</v>
          </cell>
          <cell r="B1487" t="str">
            <v>NSERC Eng. w/Wegu Manufacturing</v>
          </cell>
          <cell r="C1487">
            <v>20</v>
          </cell>
        </row>
        <row r="1488">
          <cell r="A1488">
            <v>210771</v>
          </cell>
          <cell r="B1488" t="str">
            <v>NSERC Eng. w/ Greater Sudbury</v>
          </cell>
          <cell r="C1488">
            <v>20</v>
          </cell>
        </row>
        <row r="1489">
          <cell r="A1489">
            <v>210772</v>
          </cell>
          <cell r="B1489" t="str">
            <v>NSERC Eng. w/Megawatt Inc.</v>
          </cell>
          <cell r="C1489">
            <v>20</v>
          </cell>
        </row>
        <row r="1490">
          <cell r="A1490">
            <v>210773</v>
          </cell>
          <cell r="B1490" t="str">
            <v>NSERC Eng. w/Charlotte Products</v>
          </cell>
          <cell r="C1490">
            <v>20</v>
          </cell>
        </row>
        <row r="1491">
          <cell r="A1491">
            <v>210774</v>
          </cell>
          <cell r="B1491" t="str">
            <v>NSERC Eng. w/Veridian -The impact</v>
          </cell>
          <cell r="C1491">
            <v>20</v>
          </cell>
        </row>
        <row r="1492">
          <cell r="A1492">
            <v>210775</v>
          </cell>
          <cell r="B1492" t="str">
            <v>NSERC Engage w/Search Engine</v>
          </cell>
          <cell r="C1492">
            <v>20</v>
          </cell>
        </row>
        <row r="1493">
          <cell r="A1493">
            <v>210776</v>
          </cell>
          <cell r="B1493" t="str">
            <v>NSERC Eng w/GM - Develpment</v>
          </cell>
          <cell r="C1493">
            <v>20</v>
          </cell>
        </row>
        <row r="1494">
          <cell r="A1494">
            <v>210777</v>
          </cell>
          <cell r="B1494" t="str">
            <v>NSERC Eng. w/CEM Engineering</v>
          </cell>
          <cell r="C1494">
            <v>20</v>
          </cell>
        </row>
        <row r="1495">
          <cell r="A1495">
            <v>210778</v>
          </cell>
          <cell r="B1495" t="str">
            <v>NSERC Eng. w/CV Studio</v>
          </cell>
          <cell r="C1495">
            <v>20</v>
          </cell>
        </row>
        <row r="1496">
          <cell r="A1496">
            <v>210779</v>
          </cell>
          <cell r="B1496" t="str">
            <v>NSERC Eng. w/ Coraltec</v>
          </cell>
          <cell r="C1496">
            <v>20</v>
          </cell>
        </row>
        <row r="1497">
          <cell r="A1497">
            <v>210780</v>
          </cell>
          <cell r="B1497" t="str">
            <v>NSERC Eng. w/Ingle International</v>
          </cell>
          <cell r="C1497">
            <v>20</v>
          </cell>
        </row>
        <row r="1498">
          <cell r="A1498">
            <v>210781</v>
          </cell>
          <cell r="B1498" t="str">
            <v>NSERC Eng. w/Cimetrix Solutions</v>
          </cell>
          <cell r="C1498">
            <v>20</v>
          </cell>
        </row>
        <row r="1499">
          <cell r="A1499">
            <v>210782</v>
          </cell>
          <cell r="B1499" t="str">
            <v>NSERC CRD w/Windsor U-Powertrain</v>
          </cell>
          <cell r="C1499">
            <v>20</v>
          </cell>
        </row>
        <row r="1500">
          <cell r="A1500">
            <v>210783</v>
          </cell>
          <cell r="B1500" t="str">
            <v>NSERC Eng.w/ExVivo Labs -Paperbased</v>
          </cell>
          <cell r="C1500">
            <v>20</v>
          </cell>
        </row>
        <row r="1501">
          <cell r="A1501">
            <v>210784</v>
          </cell>
          <cell r="B1501" t="str">
            <v>NSERC Eng. w/Virelec Ltd.</v>
          </cell>
          <cell r="C1501">
            <v>20</v>
          </cell>
        </row>
        <row r="1502">
          <cell r="A1502">
            <v>210785</v>
          </cell>
          <cell r="B1502" t="str">
            <v>NSERC Eng. w/Security Compass</v>
          </cell>
          <cell r="C1502">
            <v>20</v>
          </cell>
        </row>
        <row r="1503">
          <cell r="A1503">
            <v>210786</v>
          </cell>
          <cell r="B1503" t="str">
            <v>NSERC w/inMotive- Modelling</v>
          </cell>
          <cell r="C1503">
            <v>20</v>
          </cell>
        </row>
        <row r="1504">
          <cell r="A1504">
            <v>210787</v>
          </cell>
          <cell r="B1504" t="str">
            <v>NSERC Eng.w/Ericsson- Energy effici</v>
          </cell>
          <cell r="C1504">
            <v>20</v>
          </cell>
        </row>
        <row r="1505">
          <cell r="A1505">
            <v>210788</v>
          </cell>
          <cell r="B1505" t="str">
            <v>NSERC ING. w/Xiris Automation Inc.</v>
          </cell>
          <cell r="C1505">
            <v>20</v>
          </cell>
        </row>
        <row r="1506">
          <cell r="A1506">
            <v>210789</v>
          </cell>
          <cell r="B1506" t="str">
            <v>NSERC SPG w/Ballard Inc.- Water</v>
          </cell>
          <cell r="C1506">
            <v>20</v>
          </cell>
        </row>
        <row r="1507">
          <cell r="A1507">
            <v>210790</v>
          </cell>
          <cell r="B1507" t="str">
            <v>NSERC Engage w/ inMotive</v>
          </cell>
          <cell r="C1507">
            <v>20</v>
          </cell>
        </row>
        <row r="1508">
          <cell r="A1508">
            <v>210791</v>
          </cell>
          <cell r="B1508" t="str">
            <v>NSERC CRD w/ Ericsson</v>
          </cell>
          <cell r="C1508">
            <v>20</v>
          </cell>
        </row>
        <row r="1509">
          <cell r="A1509">
            <v>210792</v>
          </cell>
          <cell r="B1509" t="str">
            <v>NSERC ENG. W/ OCE &amp; Mirexus Inc.</v>
          </cell>
          <cell r="C1509">
            <v>20</v>
          </cell>
        </row>
        <row r="1510">
          <cell r="A1510">
            <v>210793</v>
          </cell>
          <cell r="B1510" t="str">
            <v>NSERC ENG. W/ DeviantArt-Improving</v>
          </cell>
          <cell r="C1510">
            <v>20</v>
          </cell>
        </row>
        <row r="1511">
          <cell r="A1511">
            <v>210794</v>
          </cell>
          <cell r="B1511" t="str">
            <v>NSERC CRD w/ CAMECO - Automated</v>
          </cell>
          <cell r="C1511">
            <v>20</v>
          </cell>
        </row>
        <row r="1512">
          <cell r="A1512">
            <v>210795</v>
          </cell>
          <cell r="B1512" t="str">
            <v>NSERC ENG w/GE Grid Solutions</v>
          </cell>
          <cell r="C1512">
            <v>20</v>
          </cell>
        </row>
        <row r="1513">
          <cell r="A1513">
            <v>210796</v>
          </cell>
          <cell r="B1513" t="str">
            <v>NSERC SNG-NEST w/ Ryerson U</v>
          </cell>
          <cell r="C1513">
            <v>20</v>
          </cell>
        </row>
        <row r="1514">
          <cell r="A1514">
            <v>210797</v>
          </cell>
          <cell r="B1514" t="str">
            <v>NSERC ENG W/ Envision-Aerodynamic</v>
          </cell>
          <cell r="C1514">
            <v>20</v>
          </cell>
        </row>
        <row r="1515">
          <cell r="A1515">
            <v>210798</v>
          </cell>
          <cell r="B1515" t="str">
            <v>NSERC Eng. w/ eCamino- Battery</v>
          </cell>
          <cell r="C1515">
            <v>20</v>
          </cell>
        </row>
        <row r="1516">
          <cell r="A1516">
            <v>210799</v>
          </cell>
          <cell r="B1516" t="str">
            <v>NSERC Eng. w/ 360 Incentives</v>
          </cell>
          <cell r="C1516">
            <v>20</v>
          </cell>
        </row>
        <row r="1517">
          <cell r="A1517">
            <v>210800</v>
          </cell>
          <cell r="B1517" t="str">
            <v>NSERC Eng.w/ Whitby Hydro</v>
          </cell>
          <cell r="C1517">
            <v>20</v>
          </cell>
        </row>
        <row r="1518">
          <cell r="A1518">
            <v>210801</v>
          </cell>
          <cell r="B1518" t="str">
            <v>NSERC Interaction Grant-Closed</v>
          </cell>
          <cell r="C1518">
            <v>20</v>
          </cell>
        </row>
        <row r="1519">
          <cell r="A1519">
            <v>210802</v>
          </cell>
          <cell r="B1519" t="str">
            <v>NSERC Eng.w/ GM Canada</v>
          </cell>
          <cell r="C1519">
            <v>20</v>
          </cell>
        </row>
        <row r="1520">
          <cell r="A1520">
            <v>210803</v>
          </cell>
          <cell r="B1520" t="str">
            <v>NSERC Eng.w/ GM Canada</v>
          </cell>
          <cell r="C1520">
            <v>20</v>
          </cell>
        </row>
        <row r="1521">
          <cell r="A1521">
            <v>210804</v>
          </cell>
          <cell r="B1521" t="str">
            <v>NSERC Eng. W/Liasn</v>
          </cell>
          <cell r="C1521">
            <v>20</v>
          </cell>
        </row>
        <row r="1522">
          <cell r="A1522">
            <v>210805</v>
          </cell>
          <cell r="B1522" t="str">
            <v>NSERC CRD w/COG &amp; UNENE</v>
          </cell>
          <cell r="C1522">
            <v>20</v>
          </cell>
        </row>
        <row r="1523">
          <cell r="A1523">
            <v>210806</v>
          </cell>
          <cell r="B1523" t="str">
            <v>NSERC Eng.w/Covertex Corp.</v>
          </cell>
          <cell r="C1523">
            <v>20</v>
          </cell>
        </row>
        <row r="1524">
          <cell r="A1524">
            <v>210807</v>
          </cell>
          <cell r="B1524" t="str">
            <v>NSERC Eng. w/Exvivo Labs</v>
          </cell>
          <cell r="C1524">
            <v>20</v>
          </cell>
        </row>
        <row r="1525">
          <cell r="A1525">
            <v>210808</v>
          </cell>
          <cell r="B1525" t="str">
            <v>NSERC CRD w/ Armstrong Fluid Tech.</v>
          </cell>
          <cell r="C1525">
            <v>20</v>
          </cell>
        </row>
        <row r="1526">
          <cell r="A1526">
            <v>210809</v>
          </cell>
          <cell r="B1526" t="str">
            <v>NSERC Eng. w/Lightning Rod Games</v>
          </cell>
          <cell r="C1526">
            <v>20</v>
          </cell>
        </row>
        <row r="1527">
          <cell r="A1527">
            <v>210810</v>
          </cell>
          <cell r="B1527" t="str">
            <v>NSERC CRD w/Ingersoll Axles</v>
          </cell>
          <cell r="C1527">
            <v>20</v>
          </cell>
        </row>
        <row r="1528">
          <cell r="A1528">
            <v>210811</v>
          </cell>
          <cell r="B1528" t="str">
            <v>NSERC Eng. w/ eDecree - Detecting</v>
          </cell>
          <cell r="C1528">
            <v>20</v>
          </cell>
        </row>
        <row r="1529">
          <cell r="A1529">
            <v>210812</v>
          </cell>
          <cell r="B1529" t="str">
            <v>NSERC Eng. w/Crowdbabble Inc</v>
          </cell>
          <cell r="C1529">
            <v>20</v>
          </cell>
        </row>
        <row r="1530">
          <cell r="A1530">
            <v>210813</v>
          </cell>
          <cell r="B1530" t="str">
            <v>NSERC Eng W/OCE VIP &amp; Stoddard Inc.</v>
          </cell>
          <cell r="C1530">
            <v>20</v>
          </cell>
        </row>
        <row r="1531">
          <cell r="A1531">
            <v>210814</v>
          </cell>
          <cell r="B1531" t="str">
            <v>NSERC CRD w/Grundfos-Wire-to-water</v>
          </cell>
          <cell r="C1531">
            <v>20</v>
          </cell>
        </row>
        <row r="1532">
          <cell r="A1532">
            <v>210815</v>
          </cell>
          <cell r="B1532" t="str">
            <v>NSERC Eng.Plus w/Virelec Ltd.</v>
          </cell>
          <cell r="C1532">
            <v>20</v>
          </cell>
        </row>
        <row r="1533">
          <cell r="A1533">
            <v>210816</v>
          </cell>
          <cell r="B1533" t="str">
            <v>NSERC CRD w/ Purude Pharma</v>
          </cell>
          <cell r="C1533">
            <v>20</v>
          </cell>
        </row>
        <row r="1534">
          <cell r="A1534">
            <v>210817</v>
          </cell>
          <cell r="B1534" t="str">
            <v>NSERC-Eng.Plus w/Lightning Rod</v>
          </cell>
          <cell r="C1534">
            <v>20</v>
          </cell>
        </row>
        <row r="1535">
          <cell r="A1535">
            <v>210818</v>
          </cell>
          <cell r="B1535" t="str">
            <v>NSERC Eng.w OCE-Enhancing conduc</v>
          </cell>
          <cell r="C1535">
            <v>20</v>
          </cell>
        </row>
        <row r="1536">
          <cell r="A1536">
            <v>210819</v>
          </cell>
          <cell r="B1536" t="str">
            <v>NSERC Eng.w/ SNC Lavalin-Design</v>
          </cell>
          <cell r="C1536">
            <v>20</v>
          </cell>
        </row>
        <row r="1537">
          <cell r="A1537">
            <v>210820</v>
          </cell>
          <cell r="B1537" t="str">
            <v>NSERC CRD w OCE VIP-Resolving</v>
          </cell>
          <cell r="C1537">
            <v>20</v>
          </cell>
        </row>
        <row r="1538">
          <cell r="A1538">
            <v>210821</v>
          </cell>
          <cell r="B1538" t="str">
            <v>NSERC CRD w/ExVivo Labs -Paperbased</v>
          </cell>
          <cell r="C1538">
            <v>20</v>
          </cell>
        </row>
        <row r="1539">
          <cell r="A1539">
            <v>210822</v>
          </cell>
          <cell r="B1539" t="str">
            <v>NSERC Eng- OCE.w/Betterfrost-Invest</v>
          </cell>
          <cell r="C1539">
            <v>20</v>
          </cell>
        </row>
        <row r="1540">
          <cell r="A1540">
            <v>210823</v>
          </cell>
          <cell r="B1540" t="str">
            <v>NSERCEng.-OCE w/ Betterfrost-Devel</v>
          </cell>
          <cell r="C1540">
            <v>20</v>
          </cell>
        </row>
        <row r="1541">
          <cell r="A1541">
            <v>210824</v>
          </cell>
          <cell r="B1541" t="str">
            <v>NSERC Eng w/Marion Surgical</v>
          </cell>
          <cell r="C1541">
            <v>20</v>
          </cell>
        </row>
        <row r="1542">
          <cell r="A1542">
            <v>210825</v>
          </cell>
          <cell r="B1542" t="str">
            <v>NSERC CRD w/ Kennedy Labs</v>
          </cell>
          <cell r="C1542">
            <v>20</v>
          </cell>
        </row>
        <row r="1543">
          <cell r="A1543">
            <v>210826</v>
          </cell>
          <cell r="B1543" t="str">
            <v>NSERC CRD w/ Bluewrist Inc.</v>
          </cell>
          <cell r="C1543">
            <v>20</v>
          </cell>
        </row>
        <row r="1544">
          <cell r="A1544">
            <v>210827</v>
          </cell>
          <cell r="B1544" t="str">
            <v>NSERC CRD w/UNENE- Development</v>
          </cell>
          <cell r="C1544">
            <v>20</v>
          </cell>
        </row>
        <row r="1545">
          <cell r="A1545">
            <v>210828</v>
          </cell>
          <cell r="B1545" t="str">
            <v>NSERC CRD w/Greenwood Mushroom Farm</v>
          </cell>
          <cell r="C1545">
            <v>20</v>
          </cell>
        </row>
        <row r="1546">
          <cell r="A1546">
            <v>210829</v>
          </cell>
          <cell r="B1546" t="str">
            <v>NSERC CRD w/ Synthose Inc.</v>
          </cell>
          <cell r="C1546">
            <v>20</v>
          </cell>
        </row>
        <row r="1547">
          <cell r="A1547">
            <v>210830</v>
          </cell>
          <cell r="B1547" t="str">
            <v>NSERC CRD w/EHC Global</v>
          </cell>
          <cell r="C1547">
            <v>20</v>
          </cell>
        </row>
        <row r="1548">
          <cell r="A1548">
            <v>210900</v>
          </cell>
          <cell r="B1548" t="str">
            <v>NSERC USRA</v>
          </cell>
          <cell r="C1548">
            <v>20</v>
          </cell>
        </row>
        <row r="1549">
          <cell r="A1549">
            <v>210950</v>
          </cell>
          <cell r="B1549" t="str">
            <v>GGSF-NSERC</v>
          </cell>
          <cell r="C1549">
            <v>20</v>
          </cell>
        </row>
        <row r="1550">
          <cell r="A1550">
            <v>210951</v>
          </cell>
          <cell r="B1550" t="str">
            <v>GGSF-SSHRC</v>
          </cell>
          <cell r="C1550">
            <v>20</v>
          </cell>
        </row>
        <row r="1551">
          <cell r="A1551">
            <v>210952</v>
          </cell>
          <cell r="B1551" t="str">
            <v>GGSF-CIHR</v>
          </cell>
          <cell r="C1551">
            <v>20</v>
          </cell>
        </row>
        <row r="1552">
          <cell r="A1552">
            <v>210953</v>
          </cell>
          <cell r="B1552" t="str">
            <v>NSERC Eng.w/ ROI -Developing a Topo</v>
          </cell>
          <cell r="C1552">
            <v>20</v>
          </cell>
        </row>
        <row r="1553">
          <cell r="A1553">
            <v>210954</v>
          </cell>
          <cell r="B1553" t="str">
            <v>NSERC Eng.w/Hydrogenics-Method of</v>
          </cell>
          <cell r="C1553">
            <v>20</v>
          </cell>
        </row>
        <row r="1554">
          <cell r="A1554">
            <v>210955</v>
          </cell>
          <cell r="B1554" t="str">
            <v>NSERC Eng.w/ InspecTech-Enhancem</v>
          </cell>
          <cell r="C1554">
            <v>20</v>
          </cell>
        </row>
        <row r="1555">
          <cell r="A1555">
            <v>210956</v>
          </cell>
          <cell r="B1555" t="str">
            <v>NSERC Eng.w/ Coastal Genomics</v>
          </cell>
          <cell r="C1555">
            <v>20</v>
          </cell>
        </row>
        <row r="1556">
          <cell r="A1556">
            <v>210957</v>
          </cell>
          <cell r="B1556" t="str">
            <v>NSERC Eng. w/North-Line Canada Ltd.</v>
          </cell>
          <cell r="C1556">
            <v>20</v>
          </cell>
        </row>
        <row r="1557">
          <cell r="A1557">
            <v>210958</v>
          </cell>
          <cell r="B1557" t="str">
            <v>NSERC Eng. w/Uzado Inc.</v>
          </cell>
          <cell r="C1557">
            <v>20</v>
          </cell>
        </row>
        <row r="1558">
          <cell r="A1558">
            <v>210959</v>
          </cell>
          <cell r="B1558" t="str">
            <v>NSERC Eng.w/ Ward-Beck Systems Inc.</v>
          </cell>
          <cell r="C1558">
            <v>20</v>
          </cell>
        </row>
        <row r="1559">
          <cell r="A1559">
            <v>210960</v>
          </cell>
          <cell r="B1559" t="str">
            <v>NSERC-Eng.w/Kelvin Thermal Energy</v>
          </cell>
          <cell r="C1559">
            <v>20</v>
          </cell>
        </row>
        <row r="1560">
          <cell r="A1560">
            <v>210961</v>
          </cell>
          <cell r="B1560" t="str">
            <v>NSERC Eng. w/Cytognomix Inc.</v>
          </cell>
          <cell r="C1560">
            <v>20</v>
          </cell>
        </row>
        <row r="1561">
          <cell r="A1561">
            <v>210962</v>
          </cell>
          <cell r="B1561" t="str">
            <v>NSERC Eng. w/Frontier Agri-Science</v>
          </cell>
          <cell r="C1561">
            <v>20</v>
          </cell>
        </row>
        <row r="1562">
          <cell r="A1562">
            <v>210963</v>
          </cell>
          <cell r="B1562" t="str">
            <v>NSERC DG-Fundamental Challenges</v>
          </cell>
          <cell r="C1562">
            <v>20</v>
          </cell>
        </row>
        <row r="1563">
          <cell r="A1563">
            <v>210964</v>
          </cell>
          <cell r="B1563" t="str">
            <v>NSERC DG-Information Transparency</v>
          </cell>
          <cell r="C1563">
            <v>20</v>
          </cell>
        </row>
        <row r="1564">
          <cell r="A1564">
            <v>210965</v>
          </cell>
          <cell r="B1564" t="str">
            <v>NSERC RTI - Replacement Scanning</v>
          </cell>
          <cell r="C1564">
            <v>20</v>
          </cell>
        </row>
        <row r="1565">
          <cell r="A1565">
            <v>210966</v>
          </cell>
          <cell r="B1565" t="str">
            <v>NSERC DG - Research and Development</v>
          </cell>
          <cell r="C1565">
            <v>20</v>
          </cell>
        </row>
        <row r="1566">
          <cell r="A1566">
            <v>210967</v>
          </cell>
          <cell r="B1566" t="str">
            <v>NSERC DG - Innovative Power</v>
          </cell>
          <cell r="C1566">
            <v>20</v>
          </cell>
        </row>
        <row r="1567">
          <cell r="A1567">
            <v>210968</v>
          </cell>
          <cell r="B1567" t="str">
            <v>NSERC DG - DESIGN AND DEVELOPMENT</v>
          </cell>
          <cell r="C1567">
            <v>20</v>
          </cell>
        </row>
        <row r="1568">
          <cell r="A1568">
            <v>210969</v>
          </cell>
          <cell r="B1568" t="str">
            <v>NSERC DG -Intelligent Modeling</v>
          </cell>
          <cell r="C1568">
            <v>20</v>
          </cell>
        </row>
        <row r="1569">
          <cell r="A1569">
            <v>210970</v>
          </cell>
          <cell r="B1569" t="str">
            <v>NSERC DG -Managing Constraints</v>
          </cell>
          <cell r="C1569">
            <v>20</v>
          </cell>
        </row>
        <row r="1570">
          <cell r="A1570">
            <v>210971</v>
          </cell>
          <cell r="B1570" t="str">
            <v>NSERC DG - Novel Integrated</v>
          </cell>
          <cell r="C1570">
            <v>20</v>
          </cell>
        </row>
        <row r="1571">
          <cell r="A1571">
            <v>210972</v>
          </cell>
          <cell r="B1571" t="str">
            <v>NSERC DG - Thermodynamic Investigat</v>
          </cell>
          <cell r="C1571">
            <v>20</v>
          </cell>
        </row>
        <row r="1572">
          <cell r="A1572">
            <v>210973</v>
          </cell>
          <cell r="B1572" t="str">
            <v>NSERC DG - Innovative Production</v>
          </cell>
          <cell r="C1572">
            <v>20</v>
          </cell>
        </row>
        <row r="1573">
          <cell r="A1573">
            <v>210974</v>
          </cell>
          <cell r="B1573" t="str">
            <v>NSERC DG - Advanced Materials</v>
          </cell>
          <cell r="C1573">
            <v>20</v>
          </cell>
        </row>
        <row r="1574">
          <cell r="A1574">
            <v>210975</v>
          </cell>
          <cell r="B1574" t="str">
            <v>NSERC DG- Understanding the impact</v>
          </cell>
          <cell r="C1574">
            <v>20</v>
          </cell>
        </row>
        <row r="1575">
          <cell r="A1575">
            <v>210976</v>
          </cell>
          <cell r="B1575" t="str">
            <v>NSERC DNDDG-DESIGN AND DEVELOPMENT</v>
          </cell>
          <cell r="C1575">
            <v>20</v>
          </cell>
        </row>
        <row r="1576">
          <cell r="A1576">
            <v>210977</v>
          </cell>
          <cell r="B1576" t="str">
            <v>NSERC DG- Influence of altered</v>
          </cell>
          <cell r="C1576">
            <v>20</v>
          </cell>
        </row>
        <row r="1577">
          <cell r="A1577">
            <v>210978</v>
          </cell>
          <cell r="B1577" t="str">
            <v>NSERC DG - Materials chemistry</v>
          </cell>
          <cell r="C1577">
            <v>20</v>
          </cell>
        </row>
        <row r="1578">
          <cell r="A1578">
            <v>210979</v>
          </cell>
          <cell r="B1578" t="str">
            <v>NSERC DDG - An Integrated Framework</v>
          </cell>
          <cell r="C1578">
            <v>20</v>
          </cell>
        </row>
        <row r="1579">
          <cell r="A1579">
            <v>210980</v>
          </cell>
          <cell r="B1579" t="str">
            <v>NSERC DDG - Active Optimal Control</v>
          </cell>
          <cell r="C1579">
            <v>20</v>
          </cell>
        </row>
        <row r="1580">
          <cell r="A1580">
            <v>210981</v>
          </cell>
          <cell r="B1580" t="str">
            <v>NSERC DDG-Scalable, real-time</v>
          </cell>
          <cell r="C1580">
            <v>20</v>
          </cell>
        </row>
        <row r="1581">
          <cell r="A1581">
            <v>210982</v>
          </cell>
          <cell r="B1581" t="str">
            <v>NSERC CRD w/ Ericsson-Robust</v>
          </cell>
          <cell r="C1581">
            <v>20</v>
          </cell>
        </row>
        <row r="1582">
          <cell r="A1582">
            <v>210983</v>
          </cell>
          <cell r="B1582" t="str">
            <v>NSERC CRD Pro-Flange Testing Platfo</v>
          </cell>
          <cell r="C1582">
            <v>20</v>
          </cell>
        </row>
        <row r="1583">
          <cell r="A1583">
            <v>210984</v>
          </cell>
          <cell r="B1583" t="str">
            <v>NSERC CRD w/Polytechnique Montreal</v>
          </cell>
          <cell r="C1583">
            <v>20</v>
          </cell>
        </row>
        <row r="1584">
          <cell r="A1584">
            <v>210985</v>
          </cell>
          <cell r="B1584" t="str">
            <v>NSERC CRD w/QNX Software Systems</v>
          </cell>
          <cell r="C1584">
            <v>20</v>
          </cell>
        </row>
        <row r="1585">
          <cell r="A1585">
            <v>210986</v>
          </cell>
          <cell r="B1585" t="str">
            <v>NSERC CRD w/ inMotive-The inGear</v>
          </cell>
          <cell r="C1585">
            <v>20</v>
          </cell>
        </row>
        <row r="1586">
          <cell r="A1586">
            <v>210987</v>
          </cell>
          <cell r="B1586" t="str">
            <v>NSERC-Eng.Plus w/Hydrogenics-PEMFC</v>
          </cell>
          <cell r="C1586">
            <v>20</v>
          </cell>
        </row>
        <row r="1587">
          <cell r="A1587">
            <v>211000</v>
          </cell>
          <cell r="B1587" t="str">
            <v>SSHRC GRF</v>
          </cell>
          <cell r="C1587">
            <v>20</v>
          </cell>
        </row>
        <row r="1588">
          <cell r="A1588">
            <v>211001</v>
          </cell>
          <cell r="B1588" t="str">
            <v>SSHRC-SRG -Internally Funded-Words</v>
          </cell>
          <cell r="C1588">
            <v>20</v>
          </cell>
        </row>
        <row r="1589">
          <cell r="A1589">
            <v>211002</v>
          </cell>
          <cell r="B1589" t="str">
            <v>SSHRC SRG - The hot mess of Hot</v>
          </cell>
          <cell r="C1589">
            <v>20</v>
          </cell>
        </row>
        <row r="1590">
          <cell r="A1590">
            <v>211003</v>
          </cell>
          <cell r="B1590" t="str">
            <v>SSHRC SRG - Words on the move</v>
          </cell>
          <cell r="C1590">
            <v>20</v>
          </cell>
        </row>
        <row r="1591">
          <cell r="A1591">
            <v>211004</v>
          </cell>
          <cell r="B1591" t="str">
            <v>SSHRC SRG - Regulating end</v>
          </cell>
          <cell r="C1591">
            <v>20</v>
          </cell>
        </row>
        <row r="1592">
          <cell r="A1592">
            <v>211005</v>
          </cell>
          <cell r="B1592" t="str">
            <v>SSHRC Small Grant A Scaling Up Appr</v>
          </cell>
          <cell r="C1592">
            <v>20</v>
          </cell>
        </row>
        <row r="1593">
          <cell r="A1593">
            <v>211100</v>
          </cell>
          <cell r="B1593" t="str">
            <v>SSHRC SRG-Closed</v>
          </cell>
          <cell r="C1593">
            <v>20</v>
          </cell>
        </row>
        <row r="1594">
          <cell r="A1594">
            <v>211101</v>
          </cell>
          <cell r="B1594" t="str">
            <v>SSHRC POG/MBF-Closed</v>
          </cell>
          <cell r="C1594">
            <v>20</v>
          </cell>
        </row>
        <row r="1595">
          <cell r="A1595">
            <v>211102</v>
          </cell>
          <cell r="B1595" t="str">
            <v>SSHRC POG/MBF</v>
          </cell>
          <cell r="C1595">
            <v>20</v>
          </cell>
        </row>
        <row r="1596">
          <cell r="A1596">
            <v>211103</v>
          </cell>
          <cell r="B1596" t="str">
            <v>SSHRC Std Res Grant-Closed</v>
          </cell>
          <cell r="C1596">
            <v>20</v>
          </cell>
        </row>
        <row r="1597">
          <cell r="A1597">
            <v>211104</v>
          </cell>
          <cell r="B1597" t="str">
            <v>SSHRC ITST - CLOSED</v>
          </cell>
          <cell r="C1597">
            <v>20</v>
          </cell>
        </row>
        <row r="1598">
          <cell r="A1598">
            <v>211105</v>
          </cell>
          <cell r="B1598" t="str">
            <v>SSHRC RDI-Closed</v>
          </cell>
          <cell r="C1598">
            <v>20</v>
          </cell>
        </row>
        <row r="1599">
          <cell r="A1599">
            <v>211106</v>
          </cell>
          <cell r="B1599" t="str">
            <v>SSHRC SRG</v>
          </cell>
          <cell r="C1599">
            <v>20</v>
          </cell>
        </row>
        <row r="1600">
          <cell r="A1600">
            <v>211107</v>
          </cell>
          <cell r="B1600" t="str">
            <v>SSHRC ITST-Closed</v>
          </cell>
          <cell r="C1600">
            <v>20</v>
          </cell>
        </row>
        <row r="1601">
          <cell r="A1601">
            <v>211108</v>
          </cell>
          <cell r="B1601" t="str">
            <v>SSHRC SRG- Closed</v>
          </cell>
          <cell r="C1601">
            <v>20</v>
          </cell>
        </row>
        <row r="1602">
          <cell r="A1602">
            <v>211109</v>
          </cell>
          <cell r="B1602" t="str">
            <v>SSHRC SRG - CLOSED</v>
          </cell>
          <cell r="C1602">
            <v>20</v>
          </cell>
        </row>
        <row r="1603">
          <cell r="A1603">
            <v>211110</v>
          </cell>
          <cell r="B1603" t="str">
            <v>SSHRC SRG w/ U of Windsor - CLOSED</v>
          </cell>
          <cell r="C1603">
            <v>20</v>
          </cell>
        </row>
        <row r="1604">
          <cell r="A1604">
            <v>211111</v>
          </cell>
          <cell r="B1604" t="str">
            <v>SSHRC Grant-Closed</v>
          </cell>
          <cell r="C1604">
            <v>20</v>
          </cell>
        </row>
        <row r="1605">
          <cell r="A1605">
            <v>211112</v>
          </cell>
          <cell r="B1605" t="str">
            <v>SSHRC Grant-Closed</v>
          </cell>
          <cell r="C1605">
            <v>20</v>
          </cell>
        </row>
        <row r="1606">
          <cell r="A1606">
            <v>211113</v>
          </cell>
          <cell r="B1606" t="str">
            <v>SSHRC CURA w/UWO-Closed</v>
          </cell>
          <cell r="C1606">
            <v>20</v>
          </cell>
        </row>
        <row r="1607">
          <cell r="A1607">
            <v>211114</v>
          </cell>
          <cell r="B1607" t="str">
            <v>SSHRC sub-grant (Waterloo)-Closed</v>
          </cell>
          <cell r="C1607">
            <v>20</v>
          </cell>
        </row>
        <row r="1608">
          <cell r="A1608">
            <v>211115</v>
          </cell>
          <cell r="B1608" t="str">
            <v>SSHRC SRG</v>
          </cell>
          <cell r="C1608">
            <v>20</v>
          </cell>
        </row>
        <row r="1609">
          <cell r="A1609">
            <v>211116</v>
          </cell>
          <cell r="B1609" t="str">
            <v>SSHRC CURA w/MSVU</v>
          </cell>
          <cell r="C1609">
            <v>20</v>
          </cell>
        </row>
        <row r="1610">
          <cell r="A1610">
            <v>211117</v>
          </cell>
          <cell r="B1610" t="str">
            <v>SSHRC SRG</v>
          </cell>
          <cell r="C1610">
            <v>20</v>
          </cell>
        </row>
        <row r="1611">
          <cell r="A1611">
            <v>211118</v>
          </cell>
          <cell r="B1611" t="str">
            <v>SSHRC SRG-Closed</v>
          </cell>
          <cell r="C1611">
            <v>20</v>
          </cell>
        </row>
        <row r="1612">
          <cell r="A1612">
            <v>211119</v>
          </cell>
          <cell r="B1612" t="str">
            <v>SSHRC SRG</v>
          </cell>
          <cell r="C1612">
            <v>20</v>
          </cell>
        </row>
        <row r="1613">
          <cell r="A1613">
            <v>211120</v>
          </cell>
          <cell r="B1613" t="str">
            <v>SSHRC SRG</v>
          </cell>
          <cell r="C1613">
            <v>20</v>
          </cell>
        </row>
        <row r="1614">
          <cell r="A1614">
            <v>211121</v>
          </cell>
          <cell r="B1614" t="str">
            <v>SSHRC IDG-Closed</v>
          </cell>
          <cell r="C1614">
            <v>20</v>
          </cell>
        </row>
        <row r="1615">
          <cell r="A1615">
            <v>211122</v>
          </cell>
          <cell r="B1615" t="str">
            <v>SSHRC IDG</v>
          </cell>
          <cell r="C1615">
            <v>20</v>
          </cell>
        </row>
        <row r="1616">
          <cell r="A1616">
            <v>211123</v>
          </cell>
          <cell r="B1616" t="str">
            <v>SSHRC IDG</v>
          </cell>
          <cell r="C1616">
            <v>20</v>
          </cell>
        </row>
        <row r="1617">
          <cell r="A1617">
            <v>211124</v>
          </cell>
          <cell r="B1617" t="str">
            <v>SSHRC PG-LOI</v>
          </cell>
          <cell r="C1617">
            <v>20</v>
          </cell>
        </row>
        <row r="1618">
          <cell r="A1618">
            <v>211125</v>
          </cell>
          <cell r="B1618" t="str">
            <v>SSHRC SRG w/ U of Waterloo</v>
          </cell>
          <cell r="C1618">
            <v>20</v>
          </cell>
        </row>
        <row r="1619">
          <cell r="A1619">
            <v>211126</v>
          </cell>
          <cell r="B1619" t="str">
            <v>SSHRC SRG w/ Queen's U- Closed</v>
          </cell>
          <cell r="C1619">
            <v>20</v>
          </cell>
        </row>
        <row r="1620">
          <cell r="A1620">
            <v>211127</v>
          </cell>
          <cell r="B1620" t="str">
            <v>SSHRC POG</v>
          </cell>
          <cell r="C1620">
            <v>20</v>
          </cell>
        </row>
        <row r="1621">
          <cell r="A1621">
            <v>211128</v>
          </cell>
          <cell r="B1621" t="str">
            <v>SSHRC POG/DE-closed</v>
          </cell>
          <cell r="C1621">
            <v>20</v>
          </cell>
        </row>
        <row r="1622">
          <cell r="A1622">
            <v>211129</v>
          </cell>
          <cell r="B1622" t="str">
            <v>SSHRC PDG</v>
          </cell>
          <cell r="C1622">
            <v>20</v>
          </cell>
        </row>
        <row r="1623">
          <cell r="A1623">
            <v>211130</v>
          </cell>
          <cell r="B1623" t="str">
            <v>SSHRC IDG-Closed</v>
          </cell>
          <cell r="C1623">
            <v>20</v>
          </cell>
        </row>
        <row r="1624">
          <cell r="A1624">
            <v>211131</v>
          </cell>
          <cell r="B1624" t="str">
            <v>SSHRC IDG</v>
          </cell>
          <cell r="C1624">
            <v>20</v>
          </cell>
        </row>
        <row r="1625">
          <cell r="A1625">
            <v>211132</v>
          </cell>
          <cell r="B1625" t="str">
            <v>SSHRC Banting Post Doctoral Fellows</v>
          </cell>
          <cell r="C1625">
            <v>20</v>
          </cell>
        </row>
        <row r="1626">
          <cell r="A1626">
            <v>211133</v>
          </cell>
          <cell r="B1626" t="str">
            <v>SSHRC - Performing digital Literacy</v>
          </cell>
          <cell r="C1626">
            <v>20</v>
          </cell>
        </row>
        <row r="1627">
          <cell r="A1627">
            <v>211134</v>
          </cell>
          <cell r="B1627" t="str">
            <v>SSHRC-Methodology integrating b</v>
          </cell>
          <cell r="C1627">
            <v>20</v>
          </cell>
        </row>
        <row r="1628">
          <cell r="A1628">
            <v>211135</v>
          </cell>
          <cell r="B1628" t="str">
            <v>SSHRC - Insight Grant Adolescents</v>
          </cell>
          <cell r="C1628">
            <v>20</v>
          </cell>
        </row>
        <row r="1629">
          <cell r="A1629">
            <v>211136</v>
          </cell>
          <cell r="B1629" t="str">
            <v>SSHRC IG - Bridge The Claims</v>
          </cell>
          <cell r="C1629">
            <v>20</v>
          </cell>
        </row>
        <row r="1630">
          <cell r="A1630">
            <v>211137</v>
          </cell>
          <cell r="B1630" t="str">
            <v>SSHRC with Ryerson - Social Media C</v>
          </cell>
          <cell r="C1630">
            <v>20</v>
          </cell>
        </row>
        <row r="1631">
          <cell r="A1631">
            <v>211138</v>
          </cell>
          <cell r="B1631" t="str">
            <v>SSHRC with Waterloo Interactive &amp; M</v>
          </cell>
          <cell r="C1631">
            <v>20</v>
          </cell>
        </row>
        <row r="1632">
          <cell r="A1632">
            <v>211139</v>
          </cell>
          <cell r="B1632" t="str">
            <v>SSHRC with Waterloo Interactive &amp; M</v>
          </cell>
          <cell r="C1632">
            <v>20</v>
          </cell>
        </row>
        <row r="1633">
          <cell r="A1633">
            <v>211140</v>
          </cell>
          <cell r="B1633" t="str">
            <v>SSHRC w/OCAD - Imaging Canada's</v>
          </cell>
          <cell r="C1633">
            <v>20</v>
          </cell>
        </row>
        <row r="1634">
          <cell r="A1634">
            <v>211141</v>
          </cell>
          <cell r="B1634" t="str">
            <v>SSHRC IDG Advertising in the Small</v>
          </cell>
          <cell r="C1634">
            <v>20</v>
          </cell>
        </row>
        <row r="1635">
          <cell r="A1635">
            <v>211142</v>
          </cell>
          <cell r="B1635" t="str">
            <v>SSHRC IDG- Equitable Lens:How Ethn</v>
          </cell>
          <cell r="C1635">
            <v>20</v>
          </cell>
        </row>
        <row r="1636">
          <cell r="A1636">
            <v>211143</v>
          </cell>
          <cell r="B1636" t="str">
            <v>SSHRC SRG - Wearable, mobile, augme</v>
          </cell>
          <cell r="C1636">
            <v>20</v>
          </cell>
        </row>
        <row r="1637">
          <cell r="A1637">
            <v>211144</v>
          </cell>
          <cell r="B1637" t="str">
            <v>SSHRC SRG - Words that Matter</v>
          </cell>
          <cell r="C1637">
            <v>20</v>
          </cell>
        </row>
        <row r="1638">
          <cell r="A1638">
            <v>211145</v>
          </cell>
          <cell r="B1638" t="str">
            <v>SSHRC - Interactive and multi-modal</v>
          </cell>
          <cell r="C1638">
            <v>20</v>
          </cell>
        </row>
        <row r="1639">
          <cell r="A1639">
            <v>211146</v>
          </cell>
          <cell r="B1639" t="str">
            <v>SSHRC SRG - Exposed citizens: Arab</v>
          </cell>
          <cell r="C1639">
            <v>20</v>
          </cell>
        </row>
        <row r="1640">
          <cell r="A1640">
            <v>211147</v>
          </cell>
          <cell r="B1640" t="str">
            <v>SSHRC_IDG_supported literacy educat</v>
          </cell>
          <cell r="C1640">
            <v>20</v>
          </cell>
        </row>
        <row r="1641">
          <cell r="A1641">
            <v>211148</v>
          </cell>
          <cell r="B1641" t="str">
            <v>SSHRC_KSG_Skill shed Project</v>
          </cell>
          <cell r="C1641">
            <v>20</v>
          </cell>
        </row>
        <row r="1642">
          <cell r="A1642">
            <v>211149</v>
          </cell>
          <cell r="B1642" t="str">
            <v>SSHRC-IDG-Exploring Teacher Knowled</v>
          </cell>
          <cell r="C1642">
            <v>20</v>
          </cell>
        </row>
        <row r="1643">
          <cell r="A1643">
            <v>211150</v>
          </cell>
          <cell r="B1643" t="str">
            <v>SSHRC-IG-Enviromental Effects</v>
          </cell>
          <cell r="C1643">
            <v>20</v>
          </cell>
        </row>
        <row r="1644">
          <cell r="A1644">
            <v>211151</v>
          </cell>
          <cell r="B1644" t="str">
            <v>SSHRC IG- Wear Me : A Rhetorical</v>
          </cell>
          <cell r="C1644">
            <v>20</v>
          </cell>
        </row>
        <row r="1645">
          <cell r="A1645">
            <v>211152</v>
          </cell>
          <cell r="B1645" t="str">
            <v>SSHRC IG-Development or Margin</v>
          </cell>
          <cell r="C1645">
            <v>20</v>
          </cell>
        </row>
        <row r="1646">
          <cell r="A1646">
            <v>211153</v>
          </cell>
          <cell r="B1646" t="str">
            <v>SSHRC IG-Does Corporate Governance</v>
          </cell>
          <cell r="C1646">
            <v>20</v>
          </cell>
        </row>
        <row r="1647">
          <cell r="A1647">
            <v>211154</v>
          </cell>
          <cell r="B1647" t="str">
            <v>SSHRC IG-Improving the alibi</v>
          </cell>
          <cell r="C1647">
            <v>20</v>
          </cell>
        </row>
        <row r="1648">
          <cell r="A1648">
            <v>211155</v>
          </cell>
          <cell r="B1648" t="str">
            <v>SSHRC w/UW-Understanding</v>
          </cell>
          <cell r="C1648">
            <v>20</v>
          </cell>
        </row>
        <row r="1649">
          <cell r="A1649">
            <v>211156</v>
          </cell>
          <cell r="B1649" t="str">
            <v>SSHRC-IDG-Ties that bind</v>
          </cell>
          <cell r="C1649">
            <v>20</v>
          </cell>
        </row>
        <row r="1650">
          <cell r="A1650">
            <v>211157</v>
          </cell>
          <cell r="B1650" t="str">
            <v>SSHRC IDG-The (Un) Making</v>
          </cell>
          <cell r="C1650">
            <v>20</v>
          </cell>
        </row>
        <row r="1651">
          <cell r="A1651">
            <v>211158</v>
          </cell>
          <cell r="B1651" t="str">
            <v>SSHRC IG-A Comparative Study</v>
          </cell>
          <cell r="C1651">
            <v>20</v>
          </cell>
        </row>
        <row r="1652">
          <cell r="A1652">
            <v>211159</v>
          </cell>
          <cell r="B1652" t="str">
            <v>SSHRC IG- Policy layer enactment</v>
          </cell>
          <cell r="C1652">
            <v>20</v>
          </cell>
        </row>
        <row r="1653">
          <cell r="A1653">
            <v>211160</v>
          </cell>
          <cell r="B1653" t="str">
            <v>SSHRC PDG-Improving Our Schools</v>
          </cell>
          <cell r="C1653">
            <v>20</v>
          </cell>
        </row>
        <row r="1654">
          <cell r="A1654">
            <v>211161</v>
          </cell>
          <cell r="B1654" t="str">
            <v>SSHRC PDG w/Ryerson U</v>
          </cell>
          <cell r="C1654">
            <v>20</v>
          </cell>
        </row>
        <row r="1655">
          <cell r="A1655">
            <v>211162</v>
          </cell>
          <cell r="B1655" t="str">
            <v>SSHRC-McMaster U Subgrant-Income</v>
          </cell>
          <cell r="C1655">
            <v>20</v>
          </cell>
        </row>
        <row r="1656">
          <cell r="A1656">
            <v>211163</v>
          </cell>
          <cell r="B1656" t="str">
            <v>SSHRC IDG- Ottawa U Subgrant</v>
          </cell>
          <cell r="C1656">
            <v>20</v>
          </cell>
        </row>
        <row r="1657">
          <cell r="A1657">
            <v>211164</v>
          </cell>
          <cell r="B1657" t="str">
            <v>SSHRC ID-The Contribution of Perspe</v>
          </cell>
          <cell r="C1657">
            <v>20</v>
          </cell>
        </row>
        <row r="1658">
          <cell r="A1658">
            <v>211165</v>
          </cell>
          <cell r="B1658" t="str">
            <v>SSHRC PDG w/ Ryerson U-Child Sexual</v>
          </cell>
          <cell r="C1658">
            <v>20</v>
          </cell>
        </row>
        <row r="1659">
          <cell r="A1659">
            <v>211166</v>
          </cell>
          <cell r="B1659" t="str">
            <v>SSHRC ID-Using fMRI to investigate</v>
          </cell>
          <cell r="C1659">
            <v>20</v>
          </cell>
        </row>
        <row r="1660">
          <cell r="A1660">
            <v>211167</v>
          </cell>
          <cell r="B1660" t="str">
            <v>SHRC PDG-Diversities of Resilience</v>
          </cell>
          <cell r="C1660">
            <v>20</v>
          </cell>
        </row>
        <row r="1661">
          <cell r="A1661">
            <v>211168</v>
          </cell>
          <cell r="B1661" t="str">
            <v>SSHRC PG w/Ryerson U- Rights for</v>
          </cell>
          <cell r="C1661">
            <v>20</v>
          </cell>
        </row>
        <row r="1662">
          <cell r="A1662">
            <v>211169</v>
          </cell>
          <cell r="B1662" t="str">
            <v>SSHRC IG - Increasing Literacies</v>
          </cell>
          <cell r="C1662">
            <v>20</v>
          </cell>
        </row>
        <row r="1663">
          <cell r="A1663">
            <v>211170</v>
          </cell>
          <cell r="B1663" t="str">
            <v>SSHRC PDG w/Western U-Computational</v>
          </cell>
          <cell r="C1663">
            <v>20</v>
          </cell>
        </row>
        <row r="1664">
          <cell r="A1664">
            <v>211171</v>
          </cell>
          <cell r="B1664" t="str">
            <v>SSHRC IG w/UWinnipeg -Frozen Justic</v>
          </cell>
          <cell r="C1664">
            <v>20</v>
          </cell>
        </row>
        <row r="1665">
          <cell r="A1665">
            <v>211172</v>
          </cell>
          <cell r="B1665" t="str">
            <v>SSHRC IG w/ Western U</v>
          </cell>
          <cell r="C1665">
            <v>20</v>
          </cell>
        </row>
        <row r="1666">
          <cell r="A1666">
            <v>211173</v>
          </cell>
          <cell r="B1666" t="str">
            <v>SSHRC IG -The risks and opportun</v>
          </cell>
          <cell r="C1666">
            <v>20</v>
          </cell>
        </row>
        <row r="1667">
          <cell r="A1667">
            <v>211174</v>
          </cell>
          <cell r="B1667" t="str">
            <v>SSHRC IG- Mediating Crime and Race</v>
          </cell>
          <cell r="C1667">
            <v>20</v>
          </cell>
        </row>
        <row r="1668">
          <cell r="A1668">
            <v>211175</v>
          </cell>
          <cell r="B1668" t="str">
            <v>SSHRC_CCSIF w/George Brown-Partner</v>
          </cell>
          <cell r="C1668">
            <v>20</v>
          </cell>
        </row>
        <row r="1669">
          <cell r="A1669">
            <v>211176</v>
          </cell>
          <cell r="B1669" t="str">
            <v>SSHRC PG w/ York U- Re-Figuring</v>
          </cell>
          <cell r="C1669">
            <v>20</v>
          </cell>
        </row>
        <row r="1670">
          <cell r="A1670">
            <v>211177</v>
          </cell>
          <cell r="B1670" t="str">
            <v>SSHRC IG - the coercion assessment</v>
          </cell>
          <cell r="C1670">
            <v>20</v>
          </cell>
        </row>
        <row r="1671">
          <cell r="A1671">
            <v>211178</v>
          </cell>
          <cell r="B1671" t="str">
            <v>SSHRC SPRI - Examining and addressi</v>
          </cell>
          <cell r="C1671">
            <v>20</v>
          </cell>
        </row>
        <row r="1672">
          <cell r="A1672">
            <v>211179</v>
          </cell>
          <cell r="B1672" t="str">
            <v>SSHRC IG - Motor Skills Intervent</v>
          </cell>
          <cell r="C1672">
            <v>20</v>
          </cell>
        </row>
        <row r="1673">
          <cell r="A1673">
            <v>211180</v>
          </cell>
          <cell r="B1673" t="str">
            <v>SSHRC IG - Making Minds</v>
          </cell>
          <cell r="C1673">
            <v>20</v>
          </cell>
        </row>
        <row r="1674">
          <cell r="A1674">
            <v>211181</v>
          </cell>
          <cell r="B1674" t="str">
            <v>SSHRC IDG w/Wilfrid Laurier U</v>
          </cell>
          <cell r="C1674">
            <v>20</v>
          </cell>
        </row>
        <row r="1675">
          <cell r="A1675">
            <v>211182</v>
          </cell>
          <cell r="B1675" t="str">
            <v>SSHRC PG w/Carleton U -Food:Locally</v>
          </cell>
          <cell r="C1675">
            <v>20</v>
          </cell>
        </row>
        <row r="1676">
          <cell r="A1676">
            <v>211183</v>
          </cell>
          <cell r="B1676" t="str">
            <v>SSHRC IDG - Policing Hate Crime</v>
          </cell>
          <cell r="C1676">
            <v>20</v>
          </cell>
        </row>
        <row r="1677">
          <cell r="A1677">
            <v>211184</v>
          </cell>
          <cell r="B1677" t="str">
            <v>SSHRC Connection w/York Region-Inte</v>
          </cell>
          <cell r="C1677">
            <v>20</v>
          </cell>
        </row>
        <row r="1678">
          <cell r="A1678">
            <v>211185</v>
          </cell>
          <cell r="B1678" t="str">
            <v>SSHRC PG w/WU-TSAS(OldF#2320236)</v>
          </cell>
          <cell r="C1678">
            <v>20</v>
          </cell>
        </row>
        <row r="1679">
          <cell r="A1679">
            <v>211186</v>
          </cell>
          <cell r="B1679" t="str">
            <v>SSHRC Connection-Technologies</v>
          </cell>
          <cell r="C1679">
            <v>20</v>
          </cell>
        </row>
        <row r="1680">
          <cell r="A1680">
            <v>211187</v>
          </cell>
          <cell r="B1680" t="str">
            <v>SSHRC IG w/Trent U- Digital Culture</v>
          </cell>
          <cell r="C1680">
            <v>20</v>
          </cell>
        </row>
        <row r="1681">
          <cell r="A1681">
            <v>211188</v>
          </cell>
          <cell r="B1681" t="str">
            <v>SSHRC IG- Making the right call</v>
          </cell>
          <cell r="C1681">
            <v>20</v>
          </cell>
        </row>
        <row r="1682">
          <cell r="A1682">
            <v>211189</v>
          </cell>
          <cell r="B1682" t="str">
            <v>SSHRC IG-After innocence: identify</v>
          </cell>
          <cell r="C1682">
            <v>20</v>
          </cell>
        </row>
        <row r="1683">
          <cell r="A1683">
            <v>211190</v>
          </cell>
          <cell r="B1683" t="str">
            <v>SSHRC IG-Levelling the playing fiel</v>
          </cell>
          <cell r="C1683">
            <v>20</v>
          </cell>
        </row>
        <row r="1684">
          <cell r="A1684">
            <v>211191</v>
          </cell>
          <cell r="B1684" t="str">
            <v>SSHRC PG w/McGill U- A Multi-Secto</v>
          </cell>
          <cell r="C1684">
            <v>20</v>
          </cell>
        </row>
        <row r="1685">
          <cell r="A1685">
            <v>211192</v>
          </cell>
          <cell r="B1685" t="str">
            <v>SSHRC IDG- Community-based sport Ed</v>
          </cell>
          <cell r="C1685">
            <v>20</v>
          </cell>
        </row>
        <row r="1686">
          <cell r="A1686">
            <v>211193</v>
          </cell>
          <cell r="B1686" t="str">
            <v>SSHRC IG-A multidisciplinary approa</v>
          </cell>
          <cell r="C1686">
            <v>20</v>
          </cell>
        </row>
        <row r="1687">
          <cell r="A1687">
            <v>211194</v>
          </cell>
          <cell r="B1687" t="str">
            <v>SSHRC PEG w/City of Oshawa-Active T</v>
          </cell>
          <cell r="C1687">
            <v>20</v>
          </cell>
        </row>
        <row r="1688">
          <cell r="A1688">
            <v>211195</v>
          </cell>
          <cell r="B1688" t="str">
            <v>SSHRC IG- Pension deficits and fina</v>
          </cell>
          <cell r="C1688">
            <v>20</v>
          </cell>
        </row>
        <row r="1689">
          <cell r="A1689">
            <v>211196</v>
          </cell>
          <cell r="B1689" t="str">
            <v>SSHRC Connection - Capacity buildin</v>
          </cell>
          <cell r="C1689">
            <v>20</v>
          </cell>
        </row>
        <row r="1690">
          <cell r="A1690">
            <v>211197</v>
          </cell>
          <cell r="B1690" t="str">
            <v>SSHRC IG- Understanding the connect</v>
          </cell>
          <cell r="C1690">
            <v>20</v>
          </cell>
        </row>
        <row r="1691">
          <cell r="A1691">
            <v>211198</v>
          </cell>
          <cell r="B1691" t="str">
            <v>SSHRC SPRI- Making the right call</v>
          </cell>
          <cell r="C1691">
            <v>20</v>
          </cell>
        </row>
        <row r="1692">
          <cell r="A1692">
            <v>211199</v>
          </cell>
          <cell r="B1692" t="str">
            <v>SSHRC IPG- Evaluating the impact</v>
          </cell>
          <cell r="C1692">
            <v>20</v>
          </cell>
        </row>
        <row r="1693">
          <cell r="A1693">
            <v>211200</v>
          </cell>
          <cell r="B1693" t="str">
            <v>SSHRC NFRFE - Steerable tumour</v>
          </cell>
          <cell r="C1693">
            <v>20</v>
          </cell>
        </row>
        <row r="1694">
          <cell r="A1694">
            <v>211201</v>
          </cell>
          <cell r="B1694" t="str">
            <v>SSHRC IDG - Antisemitic hate crime</v>
          </cell>
          <cell r="C1694">
            <v>20</v>
          </cell>
        </row>
        <row r="1695">
          <cell r="A1695">
            <v>211202</v>
          </cell>
          <cell r="B1695" t="str">
            <v>SSHRC IG- Understanding the experie</v>
          </cell>
          <cell r="C1695">
            <v>20</v>
          </cell>
        </row>
        <row r="1696">
          <cell r="A1696">
            <v>211203</v>
          </cell>
          <cell r="B1696" t="str">
            <v>SSHRC IG -The effects of digital</v>
          </cell>
          <cell r="C1696">
            <v>20</v>
          </cell>
        </row>
        <row r="1697">
          <cell r="A1697">
            <v>211204</v>
          </cell>
          <cell r="B1697" t="str">
            <v>SSHRC IG -Examination of Assistance</v>
          </cell>
          <cell r="C1697">
            <v>20</v>
          </cell>
        </row>
        <row r="1698">
          <cell r="A1698">
            <v>211205</v>
          </cell>
          <cell r="B1698" t="str">
            <v>SSHRC IG - Understanding and Enhanc</v>
          </cell>
          <cell r="C1698">
            <v>20</v>
          </cell>
        </row>
        <row r="1699">
          <cell r="A1699">
            <v>211500</v>
          </cell>
          <cell r="B1699" t="str">
            <v>Open</v>
          </cell>
          <cell r="C1699">
            <v>20</v>
          </cell>
        </row>
        <row r="1700">
          <cell r="A1700">
            <v>211800</v>
          </cell>
          <cell r="B1700" t="str">
            <v>Open</v>
          </cell>
          <cell r="C1700">
            <v>20</v>
          </cell>
        </row>
        <row r="1701">
          <cell r="A1701">
            <v>211900</v>
          </cell>
          <cell r="B1701" t="str">
            <v>SSHRC Institutional Grant</v>
          </cell>
          <cell r="C1701">
            <v>20</v>
          </cell>
        </row>
        <row r="1702">
          <cell r="A1702">
            <v>211901</v>
          </cell>
          <cell r="B1702" t="str">
            <v>SSHRC IG w/ OAPR - CLOSED</v>
          </cell>
          <cell r="C1702">
            <v>20</v>
          </cell>
        </row>
        <row r="1703">
          <cell r="A1703">
            <v>211902</v>
          </cell>
          <cell r="B1703" t="str">
            <v>SSHRC IG w/ OAPR - CLOSED</v>
          </cell>
          <cell r="C1703">
            <v>20</v>
          </cell>
        </row>
        <row r="1704">
          <cell r="A1704">
            <v>211903</v>
          </cell>
          <cell r="B1704" t="str">
            <v>SSHRC IG w/ OAPR -CLOSED</v>
          </cell>
          <cell r="C1704">
            <v>20</v>
          </cell>
        </row>
        <row r="1705">
          <cell r="A1705">
            <v>211904</v>
          </cell>
          <cell r="B1705" t="str">
            <v>SSHRC IG w/ OAPR -CLOSED</v>
          </cell>
          <cell r="C1705">
            <v>20</v>
          </cell>
        </row>
        <row r="1706">
          <cell r="A1706">
            <v>211905</v>
          </cell>
          <cell r="B1706" t="str">
            <v>SSHRC IG w/ OAPR - CLOSED</v>
          </cell>
          <cell r="C1706">
            <v>20</v>
          </cell>
        </row>
        <row r="1707">
          <cell r="A1707">
            <v>211906</v>
          </cell>
          <cell r="B1707" t="str">
            <v>SSHRC IG w/ OAPR - CLOSED</v>
          </cell>
          <cell r="C1707">
            <v>20</v>
          </cell>
        </row>
        <row r="1708">
          <cell r="A1708">
            <v>211907</v>
          </cell>
          <cell r="B1708" t="str">
            <v>SSHRC IG w/ OAPR - CLOSED</v>
          </cell>
          <cell r="C1708">
            <v>20</v>
          </cell>
        </row>
        <row r="1709">
          <cell r="A1709">
            <v>211908</v>
          </cell>
          <cell r="B1709" t="str">
            <v>SSHRC IG w/ OAPR - CLOSED</v>
          </cell>
          <cell r="C1709">
            <v>20</v>
          </cell>
        </row>
        <row r="1710">
          <cell r="A1710">
            <v>211909</v>
          </cell>
          <cell r="B1710" t="str">
            <v>SSHRC IG Subgrant-Closed</v>
          </cell>
          <cell r="C1710">
            <v>20</v>
          </cell>
        </row>
        <row r="1711">
          <cell r="A1711">
            <v>211910</v>
          </cell>
          <cell r="B1711" t="str">
            <v>SSHRC IG Subgrant</v>
          </cell>
          <cell r="C1711">
            <v>20</v>
          </cell>
        </row>
        <row r="1712">
          <cell r="A1712">
            <v>211911</v>
          </cell>
          <cell r="B1712" t="str">
            <v>SSHRC IG Subgrant</v>
          </cell>
          <cell r="C1712">
            <v>20</v>
          </cell>
        </row>
        <row r="1713">
          <cell r="A1713">
            <v>211912</v>
          </cell>
          <cell r="B1713" t="str">
            <v>SSHRC IG Subgrant - CLOSED</v>
          </cell>
          <cell r="C1713">
            <v>20</v>
          </cell>
        </row>
        <row r="1714">
          <cell r="A1714">
            <v>211913</v>
          </cell>
          <cell r="B1714" t="str">
            <v>SSHRC IG Subgrant-Closed</v>
          </cell>
          <cell r="C1714">
            <v>20</v>
          </cell>
        </row>
        <row r="1715">
          <cell r="A1715">
            <v>211914</v>
          </cell>
          <cell r="B1715" t="str">
            <v>SSHRC IG Subgrant-Closed</v>
          </cell>
          <cell r="C1715">
            <v>20</v>
          </cell>
        </row>
        <row r="1716">
          <cell r="A1716">
            <v>211915</v>
          </cell>
          <cell r="B1716" t="str">
            <v>SSHRC IG Subgrant-closed</v>
          </cell>
          <cell r="C1716">
            <v>20</v>
          </cell>
        </row>
        <row r="1717">
          <cell r="A1717">
            <v>211916</v>
          </cell>
          <cell r="B1717" t="str">
            <v>SIGInformationliteracy survey-closd</v>
          </cell>
          <cell r="C1717">
            <v>20</v>
          </cell>
        </row>
        <row r="1718">
          <cell r="A1718">
            <v>211917</v>
          </cell>
          <cell r="B1718" t="str">
            <v>SSHRC Open knowledge creation :Peer</v>
          </cell>
          <cell r="C1718">
            <v>20</v>
          </cell>
        </row>
        <row r="1719">
          <cell r="A1719">
            <v>211918</v>
          </cell>
          <cell r="B1719" t="str">
            <v>SSHRC SIG - The Canadian Immigrant</v>
          </cell>
          <cell r="C1719">
            <v>20</v>
          </cell>
        </row>
        <row r="1720">
          <cell r="A1720">
            <v>211919</v>
          </cell>
          <cell r="B1720" t="str">
            <v>SSHRC SIG - Exposed citizens: Arab</v>
          </cell>
          <cell r="C1720">
            <v>20</v>
          </cell>
        </row>
        <row r="1721">
          <cell r="A1721">
            <v>211920</v>
          </cell>
          <cell r="B1721" t="str">
            <v>SSHRC IG_Does corporate goverence</v>
          </cell>
          <cell r="C1721">
            <v>20</v>
          </cell>
        </row>
        <row r="1722">
          <cell r="A1722">
            <v>211921</v>
          </cell>
          <cell r="B1722" t="str">
            <v>SSHRC IG_Alibi generation and asset</v>
          </cell>
          <cell r="C1722">
            <v>20</v>
          </cell>
        </row>
        <row r="1723">
          <cell r="A1723">
            <v>211922</v>
          </cell>
          <cell r="B1723" t="str">
            <v>SSHRC IG_Transnational exploration</v>
          </cell>
          <cell r="C1723">
            <v>20</v>
          </cell>
        </row>
        <row r="1724">
          <cell r="A1724">
            <v>211923</v>
          </cell>
          <cell r="B1724" t="str">
            <v>SSHRC IG_Challenging Tradition</v>
          </cell>
          <cell r="C1724">
            <v>20</v>
          </cell>
        </row>
        <row r="1725">
          <cell r="A1725">
            <v>211924</v>
          </cell>
          <cell r="B1725" t="str">
            <v>SSHRC IG_Examining a Support Group</v>
          </cell>
          <cell r="C1725">
            <v>20</v>
          </cell>
        </row>
        <row r="1726">
          <cell r="A1726">
            <v>211925</v>
          </cell>
          <cell r="B1726" t="str">
            <v>SSHRC IG_The (un) Making Teacher</v>
          </cell>
          <cell r="C1726">
            <v>20</v>
          </cell>
        </row>
        <row r="1727">
          <cell r="A1727">
            <v>211926</v>
          </cell>
          <cell r="B1727" t="str">
            <v>SSHRC IG-Wear Me(Replaced #211151)</v>
          </cell>
          <cell r="C1727">
            <v>20</v>
          </cell>
        </row>
        <row r="1728">
          <cell r="A1728">
            <v>211927</v>
          </cell>
          <cell r="B1728" t="str">
            <v>UOIT-SSHRC - School University</v>
          </cell>
          <cell r="C1728">
            <v>20</v>
          </cell>
        </row>
        <row r="1729">
          <cell r="A1729">
            <v>211928</v>
          </cell>
          <cell r="B1729" t="str">
            <v>SSHRC Small Res Grant- Participatio</v>
          </cell>
          <cell r="C1729">
            <v>20</v>
          </cell>
        </row>
        <row r="1730">
          <cell r="A1730">
            <v>211929</v>
          </cell>
          <cell r="B1730" t="str">
            <v>SSHRC SRG -Corporate Innovation</v>
          </cell>
          <cell r="C1730">
            <v>20</v>
          </cell>
        </row>
        <row r="1731">
          <cell r="A1731">
            <v>211930</v>
          </cell>
          <cell r="B1731" t="str">
            <v>SSHRC SRG-A game of life chances</v>
          </cell>
          <cell r="C1731">
            <v>20</v>
          </cell>
        </row>
        <row r="1732">
          <cell r="A1732">
            <v>211931</v>
          </cell>
          <cell r="B1732" t="str">
            <v>SSHRC SRG-The contribution</v>
          </cell>
          <cell r="C1732">
            <v>20</v>
          </cell>
        </row>
        <row r="1733">
          <cell r="A1733">
            <v>211932</v>
          </cell>
          <cell r="B1733" t="str">
            <v>SSHRC SRG-An Examination</v>
          </cell>
          <cell r="C1733">
            <v>20</v>
          </cell>
        </row>
        <row r="1734">
          <cell r="A1734">
            <v>211933</v>
          </cell>
          <cell r="B1734" t="str">
            <v>SSHRC SRG-Investigation sex offende</v>
          </cell>
          <cell r="C1734">
            <v>20</v>
          </cell>
        </row>
        <row r="1735">
          <cell r="A1735">
            <v>211934</v>
          </cell>
          <cell r="B1735" t="str">
            <v>SSHRC SRG - Privacy</v>
          </cell>
          <cell r="C1735">
            <v>20</v>
          </cell>
        </row>
        <row r="1736">
          <cell r="A1736">
            <v>211935</v>
          </cell>
          <cell r="B1736" t="str">
            <v>SSHRC SRG - Understanding</v>
          </cell>
          <cell r="C1736">
            <v>20</v>
          </cell>
        </row>
        <row r="1737">
          <cell r="A1737">
            <v>211936</v>
          </cell>
          <cell r="B1737" t="str">
            <v>SSHRC SRG - Migration Policing</v>
          </cell>
          <cell r="C1737">
            <v>20</v>
          </cell>
        </row>
        <row r="1738">
          <cell r="A1738">
            <v>211937</v>
          </cell>
          <cell r="B1738" t="str">
            <v>SSHRC SRG - The hot mess of Hot</v>
          </cell>
          <cell r="C1738">
            <v>20</v>
          </cell>
        </row>
        <row r="1739">
          <cell r="A1739">
            <v>211938</v>
          </cell>
          <cell r="B1739" t="str">
            <v>SSHRC SRG_Alibi generation &amp; asset</v>
          </cell>
          <cell r="C1739">
            <v>20</v>
          </cell>
        </row>
        <row r="1740">
          <cell r="A1740">
            <v>211939</v>
          </cell>
          <cell r="B1740" t="str">
            <v>SSHRC SRG-Arranged Marriage</v>
          </cell>
          <cell r="C1740">
            <v>20</v>
          </cell>
        </row>
        <row r="1741">
          <cell r="A1741">
            <v>211940</v>
          </cell>
          <cell r="B1741" t="str">
            <v>SSHRC SRG-Arranged Marriage</v>
          </cell>
          <cell r="C1741">
            <v>20</v>
          </cell>
        </row>
        <row r="1742">
          <cell r="A1742">
            <v>211941</v>
          </cell>
          <cell r="B1742" t="str">
            <v>SSHRC SRG-Corporate Cultural Simila</v>
          </cell>
          <cell r="C1742">
            <v>20</v>
          </cell>
        </row>
        <row r="1743">
          <cell r="A1743">
            <v>211942</v>
          </cell>
          <cell r="B1743" t="str">
            <v>SSHRC SRG - The impact of the refug</v>
          </cell>
          <cell r="C1743">
            <v>20</v>
          </cell>
        </row>
        <row r="1744">
          <cell r="A1744">
            <v>211943</v>
          </cell>
          <cell r="B1744" t="str">
            <v>SSHRC SRG- Financialization of Comm</v>
          </cell>
          <cell r="C1744">
            <v>20</v>
          </cell>
        </row>
        <row r="1745">
          <cell r="A1745">
            <v>211944</v>
          </cell>
          <cell r="B1745" t="str">
            <v>SSHRC SRG- What can we learn</v>
          </cell>
          <cell r="C1745">
            <v>20</v>
          </cell>
        </row>
        <row r="1746">
          <cell r="A1746">
            <v>211945</v>
          </cell>
          <cell r="B1746" t="str">
            <v>SSHRC SRG -Use of technology in fac</v>
          </cell>
          <cell r="C1746">
            <v>20</v>
          </cell>
        </row>
        <row r="1747">
          <cell r="A1747">
            <v>211946</v>
          </cell>
          <cell r="B1747" t="str">
            <v>SSHRC SRG -Mathematics and computer</v>
          </cell>
          <cell r="C1747">
            <v>20</v>
          </cell>
        </row>
        <row r="1748">
          <cell r="A1748">
            <v>211947</v>
          </cell>
          <cell r="B1748" t="str">
            <v>SSHRC SRG - Neglected Eyewitnesses</v>
          </cell>
          <cell r="C1748">
            <v>20</v>
          </cell>
        </row>
        <row r="1749">
          <cell r="A1749">
            <v>211948</v>
          </cell>
          <cell r="B1749" t="str">
            <v>SSHRC SRG- Exploring perceptions</v>
          </cell>
          <cell r="C1749">
            <v>20</v>
          </cell>
        </row>
        <row r="1750">
          <cell r="A1750">
            <v>211949</v>
          </cell>
          <cell r="B1750" t="str">
            <v>SSHRC SRG - Usability testing</v>
          </cell>
          <cell r="C1750">
            <v>20</v>
          </cell>
        </row>
        <row r="1751">
          <cell r="A1751">
            <v>211950</v>
          </cell>
          <cell r="B1751" t="str">
            <v>SSHRC SRG - An exploratory study</v>
          </cell>
          <cell r="C1751">
            <v>20</v>
          </cell>
        </row>
        <row r="1752">
          <cell r="A1752">
            <v>211951</v>
          </cell>
          <cell r="B1752" t="str">
            <v>SSHRC SRG - Community-based Fundam</v>
          </cell>
          <cell r="C1752">
            <v>20</v>
          </cell>
        </row>
        <row r="1753">
          <cell r="A1753">
            <v>211952</v>
          </cell>
          <cell r="B1753" t="str">
            <v>SSHRC SRG - Collaborative Resource</v>
          </cell>
          <cell r="C1753">
            <v>20</v>
          </cell>
        </row>
        <row r="1754">
          <cell r="A1754">
            <v>211953</v>
          </cell>
          <cell r="B1754" t="str">
            <v>SSHRC SRG - An Examination of Bully</v>
          </cell>
          <cell r="C1754">
            <v>20</v>
          </cell>
        </row>
        <row r="1755">
          <cell r="A1755">
            <v>211954</v>
          </cell>
          <cell r="B1755" t="str">
            <v>SSHRC SRG- Understanding User Priva</v>
          </cell>
          <cell r="C1755">
            <v>20</v>
          </cell>
        </row>
        <row r="1756">
          <cell r="A1756">
            <v>211955</v>
          </cell>
          <cell r="B1756" t="str">
            <v>SSHRC SRG-Impact of Viewing Body-Wo</v>
          </cell>
          <cell r="C1756">
            <v>20</v>
          </cell>
        </row>
        <row r="1757">
          <cell r="A1757">
            <v>212000</v>
          </cell>
          <cell r="B1757" t="str">
            <v>Open</v>
          </cell>
          <cell r="C1757">
            <v>20</v>
          </cell>
        </row>
        <row r="1758">
          <cell r="A1758">
            <v>212100</v>
          </cell>
          <cell r="B1758" t="str">
            <v>CIHR OG</v>
          </cell>
          <cell r="C1758">
            <v>20</v>
          </cell>
        </row>
        <row r="1759">
          <cell r="A1759">
            <v>212101</v>
          </cell>
          <cell r="B1759" t="str">
            <v>CIHR OG w/University of Toronto</v>
          </cell>
          <cell r="C1759">
            <v>20</v>
          </cell>
        </row>
        <row r="1760">
          <cell r="A1760">
            <v>212102</v>
          </cell>
          <cell r="B1760" t="str">
            <v>CIHR YO</v>
          </cell>
          <cell r="C1760">
            <v>20</v>
          </cell>
        </row>
        <row r="1761">
          <cell r="A1761">
            <v>212103</v>
          </cell>
          <cell r="B1761" t="str">
            <v>CIHR MPD</v>
          </cell>
          <cell r="C1761">
            <v>20</v>
          </cell>
        </row>
        <row r="1762">
          <cell r="A1762">
            <v>212104</v>
          </cell>
          <cell r="B1762" t="str">
            <v>CIHR OG</v>
          </cell>
          <cell r="C1762">
            <v>20</v>
          </cell>
        </row>
        <row r="1763">
          <cell r="A1763">
            <v>212105</v>
          </cell>
          <cell r="B1763" t="str">
            <v>CIHR Undergraduate</v>
          </cell>
          <cell r="C1763">
            <v>20</v>
          </cell>
        </row>
        <row r="1764">
          <cell r="A1764">
            <v>212106</v>
          </cell>
          <cell r="B1764" t="str">
            <v>CIHR-Safe at Work :An International</v>
          </cell>
          <cell r="C1764">
            <v>20</v>
          </cell>
        </row>
        <row r="1765">
          <cell r="A1765">
            <v>212107</v>
          </cell>
          <cell r="B1765" t="str">
            <v>CIHR-Plan&amp;Diss- Maximizing the use</v>
          </cell>
          <cell r="C1765">
            <v>20</v>
          </cell>
        </row>
        <row r="1766">
          <cell r="A1766">
            <v>212108</v>
          </cell>
          <cell r="B1766" t="str">
            <v>CIHR-Aboriginal men's narratives</v>
          </cell>
          <cell r="C1766">
            <v>20</v>
          </cell>
        </row>
        <row r="1767">
          <cell r="A1767">
            <v>212109</v>
          </cell>
          <cell r="B1767" t="str">
            <v>CIHR Catalyst Grant-Exploring</v>
          </cell>
          <cell r="C1767">
            <v>20</v>
          </cell>
        </row>
        <row r="1768">
          <cell r="A1768">
            <v>212110</v>
          </cell>
          <cell r="B1768" t="str">
            <v>CIHR w/ CAMH- Cognitive Behavior</v>
          </cell>
          <cell r="C1768">
            <v>20</v>
          </cell>
        </row>
        <row r="1769">
          <cell r="A1769">
            <v>212111</v>
          </cell>
          <cell r="B1769" t="str">
            <v>CIHR PCS- A Dissemination Event</v>
          </cell>
          <cell r="C1769">
            <v>20</v>
          </cell>
        </row>
        <row r="1770">
          <cell r="A1770">
            <v>212112</v>
          </cell>
          <cell r="B1770" t="str">
            <v>CIHR-Primary care reform and medica</v>
          </cell>
          <cell r="C1770">
            <v>20</v>
          </cell>
        </row>
        <row r="1771">
          <cell r="A1771">
            <v>212113</v>
          </cell>
          <cell r="B1771" t="str">
            <v>CIHR - IMproving heart failure</v>
          </cell>
          <cell r="C1771">
            <v>20</v>
          </cell>
        </row>
        <row r="1772">
          <cell r="A1772">
            <v>212114</v>
          </cell>
          <cell r="B1772" t="str">
            <v>CIHR w/SFU - Practice patterns</v>
          </cell>
          <cell r="C1772">
            <v>20</v>
          </cell>
        </row>
        <row r="1773">
          <cell r="A1773">
            <v>212115</v>
          </cell>
          <cell r="B1773" t="str">
            <v>CIHR Travel Award-Idea Fair</v>
          </cell>
          <cell r="C1773">
            <v>20</v>
          </cell>
        </row>
        <row r="1774">
          <cell r="A1774">
            <v>212500</v>
          </cell>
          <cell r="B1774" t="str">
            <v>Open</v>
          </cell>
          <cell r="C1774">
            <v>20</v>
          </cell>
        </row>
        <row r="1775">
          <cell r="A1775">
            <v>212800</v>
          </cell>
          <cell r="B1775" t="str">
            <v>CIHR</v>
          </cell>
          <cell r="C1775">
            <v>20</v>
          </cell>
        </row>
        <row r="1776">
          <cell r="A1776">
            <v>212801</v>
          </cell>
          <cell r="B1776" t="str">
            <v>CIHR Joint Health Initiative</v>
          </cell>
          <cell r="C1776">
            <v>20</v>
          </cell>
        </row>
        <row r="1777">
          <cell r="A1777">
            <v>212802</v>
          </cell>
          <cell r="B1777" t="str">
            <v>CIHR Representative</v>
          </cell>
          <cell r="C1777">
            <v>20</v>
          </cell>
        </row>
        <row r="1778">
          <cell r="A1778">
            <v>212803</v>
          </cell>
          <cell r="B1778" t="str">
            <v>CIHR - Safe at Work: An Internation</v>
          </cell>
          <cell r="C1778">
            <v>20</v>
          </cell>
        </row>
        <row r="1779">
          <cell r="A1779">
            <v>212804</v>
          </cell>
          <cell r="B1779" t="str">
            <v>CIHR-Establishing Durham Resuscitat</v>
          </cell>
          <cell r="C1779">
            <v>20</v>
          </cell>
        </row>
        <row r="1780">
          <cell r="A1780">
            <v>212805</v>
          </cell>
          <cell r="B1780" t="str">
            <v>CIHR/CAMH-Indicators for primary</v>
          </cell>
          <cell r="C1780">
            <v>20</v>
          </cell>
        </row>
        <row r="1781">
          <cell r="A1781">
            <v>212806</v>
          </cell>
          <cell r="B1781" t="str">
            <v>CIHR PDG w/CSEP&amp;CCAA - Fostering</v>
          </cell>
          <cell r="C1781">
            <v>20</v>
          </cell>
        </row>
        <row r="1782">
          <cell r="A1782">
            <v>212807</v>
          </cell>
          <cell r="B1782" t="str">
            <v>CAMH-CIHR Sub grant- Health-Care</v>
          </cell>
          <cell r="C1782">
            <v>20</v>
          </cell>
        </row>
        <row r="1783">
          <cell r="A1783">
            <v>212808</v>
          </cell>
          <cell r="B1783" t="str">
            <v>CIHR w/ CAMH- MindMate: Design</v>
          </cell>
          <cell r="C1783">
            <v>20</v>
          </cell>
        </row>
        <row r="1784">
          <cell r="A1784">
            <v>212809</v>
          </cell>
          <cell r="B1784" t="str">
            <v>CIHR Travel Award - Derek Manis</v>
          </cell>
          <cell r="C1784">
            <v>20</v>
          </cell>
        </row>
        <row r="1785">
          <cell r="A1785">
            <v>212900</v>
          </cell>
          <cell r="B1785" t="str">
            <v>CIHR SA</v>
          </cell>
          <cell r="C1785">
            <v>20</v>
          </cell>
        </row>
        <row r="1786">
          <cell r="A1786">
            <v>213000</v>
          </cell>
          <cell r="B1786" t="str">
            <v>NSERC CRC Tier 2</v>
          </cell>
          <cell r="C1786">
            <v>20</v>
          </cell>
        </row>
        <row r="1787">
          <cell r="A1787">
            <v>213001</v>
          </cell>
          <cell r="B1787" t="str">
            <v>NSERC CRC Tier 1</v>
          </cell>
          <cell r="C1787">
            <v>20</v>
          </cell>
        </row>
        <row r="1788">
          <cell r="A1788">
            <v>213002</v>
          </cell>
          <cell r="B1788" t="str">
            <v>NSERC CRC Tier 2</v>
          </cell>
          <cell r="C1788">
            <v>20</v>
          </cell>
        </row>
        <row r="1789">
          <cell r="A1789">
            <v>213003</v>
          </cell>
          <cell r="B1789" t="str">
            <v>NSERC CRC Tier 1 - Closed</v>
          </cell>
          <cell r="C1789">
            <v>20</v>
          </cell>
        </row>
        <row r="1790">
          <cell r="A1790">
            <v>213004</v>
          </cell>
          <cell r="B1790" t="str">
            <v>NSERC CRC Tier 2</v>
          </cell>
          <cell r="C1790">
            <v>20</v>
          </cell>
        </row>
        <row r="1791">
          <cell r="A1791">
            <v>213005</v>
          </cell>
          <cell r="B1791" t="str">
            <v>NSERC CRC Tier 1</v>
          </cell>
          <cell r="C1791">
            <v>20</v>
          </cell>
        </row>
        <row r="1792">
          <cell r="A1792">
            <v>213006</v>
          </cell>
          <cell r="B1792" t="str">
            <v>CRC from SSHRCC Tier 2</v>
          </cell>
          <cell r="C1792">
            <v>20</v>
          </cell>
        </row>
        <row r="1793">
          <cell r="A1793">
            <v>213007</v>
          </cell>
          <cell r="B1793" t="str">
            <v>CRC - Health Informatics Laboratory</v>
          </cell>
          <cell r="C1793">
            <v>20</v>
          </cell>
        </row>
        <row r="1794">
          <cell r="A1794">
            <v>213008</v>
          </cell>
          <cell r="B1794" t="str">
            <v>Disability Prevention</v>
          </cell>
          <cell r="C1794">
            <v>20</v>
          </cell>
        </row>
        <row r="1795">
          <cell r="A1795">
            <v>213009</v>
          </cell>
          <cell r="B1795" t="str">
            <v>NSERC CRC_Linguistic Information</v>
          </cell>
          <cell r="C1795">
            <v>20</v>
          </cell>
        </row>
        <row r="1796">
          <cell r="A1796">
            <v>213010</v>
          </cell>
          <cell r="B1796" t="str">
            <v>NSERC CRC_Renewal in Advancing</v>
          </cell>
          <cell r="C1796">
            <v>20</v>
          </cell>
        </row>
        <row r="1797">
          <cell r="A1797">
            <v>213011</v>
          </cell>
          <cell r="B1797" t="str">
            <v>NSERC CRC_Electric Energy Storage</v>
          </cell>
          <cell r="C1797">
            <v>20</v>
          </cell>
        </row>
        <row r="1798">
          <cell r="A1798">
            <v>213012</v>
          </cell>
          <cell r="B1798" t="str">
            <v>SSHR CRC- Technology &amp; Pedagogy</v>
          </cell>
          <cell r="C1798">
            <v>20</v>
          </cell>
        </row>
        <row r="1799">
          <cell r="A1799">
            <v>213013</v>
          </cell>
          <cell r="B1799" t="str">
            <v>NSERC CRC Tier 2-Nuclear Fuels</v>
          </cell>
          <cell r="C1799">
            <v>20</v>
          </cell>
        </row>
        <row r="1800">
          <cell r="A1800">
            <v>213014</v>
          </cell>
          <cell r="B1800" t="str">
            <v>SSHRC Tier 2 CRC Renewal-Digital</v>
          </cell>
          <cell r="C1800">
            <v>20</v>
          </cell>
        </row>
        <row r="1801">
          <cell r="A1801">
            <v>213015</v>
          </cell>
          <cell r="B1801" t="str">
            <v>CRC Tier 2- Internet of Things</v>
          </cell>
          <cell r="C1801">
            <v>20</v>
          </cell>
        </row>
        <row r="1802">
          <cell r="A1802">
            <v>213016</v>
          </cell>
          <cell r="B1802" t="str">
            <v>CRC Tier 2- Disability Prevention</v>
          </cell>
          <cell r="C1802">
            <v>20</v>
          </cell>
        </row>
        <row r="1803">
          <cell r="A1803">
            <v>213017</v>
          </cell>
          <cell r="B1803" t="str">
            <v>NSERC CRC Tier 2_Renewal F#213009</v>
          </cell>
          <cell r="C1803">
            <v>20</v>
          </cell>
        </row>
        <row r="1804">
          <cell r="A1804">
            <v>213018</v>
          </cell>
          <cell r="B1804" t="str">
            <v>NSERC CRC Tier 2 -in Aquatic Envir</v>
          </cell>
          <cell r="C1804">
            <v>20</v>
          </cell>
        </row>
        <row r="1805">
          <cell r="A1805">
            <v>214000</v>
          </cell>
          <cell r="B1805" t="str">
            <v>CFI/ORF-RI &amp; IOF</v>
          </cell>
          <cell r="C1805">
            <v>20</v>
          </cell>
        </row>
        <row r="1806">
          <cell r="A1806">
            <v>214001</v>
          </cell>
          <cell r="B1806" t="str">
            <v>CFI/ORF-RI &amp; IOF</v>
          </cell>
          <cell r="C1806">
            <v>20</v>
          </cell>
        </row>
        <row r="1807">
          <cell r="A1807">
            <v>214002</v>
          </cell>
          <cell r="B1807" t="str">
            <v>CFI/ORF-RI &amp; IOF</v>
          </cell>
          <cell r="C1807">
            <v>20</v>
          </cell>
        </row>
        <row r="1808">
          <cell r="A1808">
            <v>214003</v>
          </cell>
          <cell r="B1808" t="str">
            <v>CFI/ORF-RI &amp; IOF</v>
          </cell>
          <cell r="C1808">
            <v>20</v>
          </cell>
        </row>
        <row r="1809">
          <cell r="A1809">
            <v>214004</v>
          </cell>
          <cell r="B1809" t="str">
            <v>CFI/ORF-RI &amp; IOF</v>
          </cell>
          <cell r="C1809">
            <v>20</v>
          </cell>
        </row>
        <row r="1810">
          <cell r="A1810">
            <v>214005</v>
          </cell>
          <cell r="B1810" t="str">
            <v>CFI/ORF-RI &amp; IOF</v>
          </cell>
          <cell r="C1810">
            <v>20</v>
          </cell>
        </row>
        <row r="1811">
          <cell r="A1811">
            <v>214006</v>
          </cell>
          <cell r="B1811" t="str">
            <v>CFI/ORF-RI &amp; IOF-Closed</v>
          </cell>
          <cell r="C1811">
            <v>20</v>
          </cell>
        </row>
        <row r="1812">
          <cell r="A1812">
            <v>214007</v>
          </cell>
          <cell r="B1812" t="str">
            <v>CFI/ORF-RI &amp; IOF w/ SHARCNET</v>
          </cell>
          <cell r="C1812">
            <v>20</v>
          </cell>
        </row>
        <row r="1813">
          <cell r="A1813">
            <v>214008</v>
          </cell>
          <cell r="B1813" t="str">
            <v>CFI/ORF-RI &amp; IOF</v>
          </cell>
          <cell r="C1813">
            <v>20</v>
          </cell>
        </row>
        <row r="1814">
          <cell r="A1814">
            <v>214009</v>
          </cell>
          <cell r="B1814" t="str">
            <v>CFI/ORF-RI &amp; IOF</v>
          </cell>
          <cell r="C1814">
            <v>20</v>
          </cell>
        </row>
        <row r="1815">
          <cell r="A1815">
            <v>214010</v>
          </cell>
          <cell r="B1815" t="str">
            <v>CFI/ORF-RI &amp; IOF</v>
          </cell>
          <cell r="C1815">
            <v>20</v>
          </cell>
        </row>
        <row r="1816">
          <cell r="A1816">
            <v>214011</v>
          </cell>
          <cell r="B1816" t="str">
            <v>CFI/ORF-RI &amp; IOF</v>
          </cell>
          <cell r="C1816">
            <v>20</v>
          </cell>
        </row>
        <row r="1817">
          <cell r="A1817">
            <v>214012</v>
          </cell>
          <cell r="B1817" t="str">
            <v>CFI/ORF-RI &amp; IOF</v>
          </cell>
          <cell r="C1817">
            <v>20</v>
          </cell>
        </row>
        <row r="1818">
          <cell r="A1818">
            <v>214013</v>
          </cell>
          <cell r="B1818" t="str">
            <v>CFI/ORF-RI &amp; IOF</v>
          </cell>
          <cell r="C1818">
            <v>20</v>
          </cell>
        </row>
        <row r="1819">
          <cell r="A1819">
            <v>214014</v>
          </cell>
          <cell r="B1819" t="str">
            <v>CFI/ORF-RI &amp; IOF</v>
          </cell>
          <cell r="C1819">
            <v>20</v>
          </cell>
        </row>
        <row r="1820">
          <cell r="A1820">
            <v>214015</v>
          </cell>
          <cell r="B1820" t="str">
            <v>CFI</v>
          </cell>
          <cell r="C1820">
            <v>20</v>
          </cell>
        </row>
        <row r="1821">
          <cell r="A1821">
            <v>214016</v>
          </cell>
          <cell r="B1821" t="str">
            <v>CFI - IOF - Moved (214001)</v>
          </cell>
          <cell r="C1821">
            <v>20</v>
          </cell>
        </row>
        <row r="1822">
          <cell r="A1822">
            <v>214017</v>
          </cell>
          <cell r="B1822" t="str">
            <v>CFI - IOF</v>
          </cell>
          <cell r="C1822">
            <v>20</v>
          </cell>
        </row>
        <row r="1823">
          <cell r="A1823">
            <v>214018</v>
          </cell>
          <cell r="B1823" t="str">
            <v>CFI - IOF</v>
          </cell>
          <cell r="C1823">
            <v>20</v>
          </cell>
        </row>
        <row r="1824">
          <cell r="A1824">
            <v>214019</v>
          </cell>
          <cell r="B1824" t="str">
            <v>CFI - IOF</v>
          </cell>
          <cell r="C1824">
            <v>20</v>
          </cell>
        </row>
        <row r="1825">
          <cell r="A1825">
            <v>214020</v>
          </cell>
          <cell r="B1825" t="str">
            <v>CFI - IOF</v>
          </cell>
          <cell r="C1825">
            <v>20</v>
          </cell>
        </row>
        <row r="1826">
          <cell r="A1826">
            <v>214021</v>
          </cell>
          <cell r="B1826" t="str">
            <v>CFI - IOF</v>
          </cell>
          <cell r="C1826">
            <v>20</v>
          </cell>
        </row>
        <row r="1827">
          <cell r="A1827">
            <v>214022</v>
          </cell>
          <cell r="B1827" t="str">
            <v>CFI - IOF</v>
          </cell>
          <cell r="C1827">
            <v>20</v>
          </cell>
        </row>
        <row r="1828">
          <cell r="A1828">
            <v>214023</v>
          </cell>
          <cell r="B1828" t="str">
            <v>CFI - IOF</v>
          </cell>
          <cell r="C1828">
            <v>20</v>
          </cell>
        </row>
        <row r="1829">
          <cell r="A1829">
            <v>214024</v>
          </cell>
          <cell r="B1829" t="str">
            <v>CFI - IOF</v>
          </cell>
          <cell r="C1829">
            <v>20</v>
          </cell>
        </row>
        <row r="1830">
          <cell r="A1830">
            <v>214025</v>
          </cell>
          <cell r="B1830" t="str">
            <v>CFI - IOF</v>
          </cell>
          <cell r="C1830">
            <v>20</v>
          </cell>
        </row>
        <row r="1831">
          <cell r="A1831">
            <v>214026</v>
          </cell>
          <cell r="B1831" t="str">
            <v>CFI - IOF - Moved (214009)-Closed</v>
          </cell>
          <cell r="C1831">
            <v>20</v>
          </cell>
        </row>
        <row r="1832">
          <cell r="A1832">
            <v>214027</v>
          </cell>
          <cell r="B1832" t="str">
            <v>CFI - IOF</v>
          </cell>
          <cell r="C1832">
            <v>20</v>
          </cell>
        </row>
        <row r="1833">
          <cell r="A1833">
            <v>214028</v>
          </cell>
          <cell r="B1833" t="str">
            <v>CFI - IOF</v>
          </cell>
          <cell r="C1833">
            <v>20</v>
          </cell>
        </row>
        <row r="1834">
          <cell r="A1834">
            <v>214029</v>
          </cell>
          <cell r="B1834" t="str">
            <v>CFI - IOF - CLOSED</v>
          </cell>
          <cell r="C1834">
            <v>20</v>
          </cell>
        </row>
        <row r="1835">
          <cell r="A1835">
            <v>214030</v>
          </cell>
          <cell r="B1835" t="str">
            <v>CFI - IOF</v>
          </cell>
          <cell r="C1835">
            <v>20</v>
          </cell>
        </row>
        <row r="1836">
          <cell r="A1836">
            <v>214031</v>
          </cell>
          <cell r="B1836" t="str">
            <v>CFI - IOF</v>
          </cell>
          <cell r="C1836">
            <v>20</v>
          </cell>
        </row>
        <row r="1837">
          <cell r="A1837">
            <v>214032</v>
          </cell>
          <cell r="B1837" t="str">
            <v>CFI- Closed</v>
          </cell>
          <cell r="C1837">
            <v>20</v>
          </cell>
        </row>
        <row r="1838">
          <cell r="A1838">
            <v>214033</v>
          </cell>
          <cell r="B1838" t="str">
            <v>CFI/MRI-Closed</v>
          </cell>
          <cell r="C1838">
            <v>20</v>
          </cell>
        </row>
        <row r="1839">
          <cell r="A1839">
            <v>214034</v>
          </cell>
          <cell r="B1839" t="str">
            <v>CFI/MRI</v>
          </cell>
          <cell r="C1839">
            <v>20</v>
          </cell>
        </row>
        <row r="1840">
          <cell r="A1840">
            <v>214035</v>
          </cell>
          <cell r="B1840" t="str">
            <v>CFI NIF 2009 w/OCAD</v>
          </cell>
          <cell r="C1840">
            <v>20</v>
          </cell>
        </row>
        <row r="1841">
          <cell r="A1841">
            <v>214036</v>
          </cell>
          <cell r="B1841" t="str">
            <v>CFI / MRI</v>
          </cell>
          <cell r="C1841">
            <v>20</v>
          </cell>
        </row>
        <row r="1842">
          <cell r="A1842">
            <v>214037</v>
          </cell>
          <cell r="B1842" t="str">
            <v>CFI / IOF</v>
          </cell>
          <cell r="C1842">
            <v>20</v>
          </cell>
        </row>
        <row r="1843">
          <cell r="A1843">
            <v>214038</v>
          </cell>
          <cell r="B1843" t="str">
            <v>CFI / IOF</v>
          </cell>
          <cell r="C1843">
            <v>20</v>
          </cell>
        </row>
        <row r="1844">
          <cell r="A1844">
            <v>214039</v>
          </cell>
          <cell r="B1844" t="str">
            <v>CFI / IOF</v>
          </cell>
          <cell r="C1844">
            <v>20</v>
          </cell>
        </row>
        <row r="1845">
          <cell r="A1845">
            <v>214040</v>
          </cell>
          <cell r="B1845" t="str">
            <v>CFI/MRI w/ McMaster U</v>
          </cell>
          <cell r="C1845">
            <v>20</v>
          </cell>
        </row>
        <row r="1846">
          <cell r="A1846">
            <v>214041</v>
          </cell>
          <cell r="B1846" t="str">
            <v>CFI NIF 2009</v>
          </cell>
          <cell r="C1846">
            <v>20</v>
          </cell>
        </row>
        <row r="1847">
          <cell r="A1847">
            <v>214043</v>
          </cell>
          <cell r="B1847" t="str">
            <v>CFI - IOF w/ OCADU</v>
          </cell>
          <cell r="C1847">
            <v>20</v>
          </cell>
        </row>
        <row r="1848">
          <cell r="A1848">
            <v>214044</v>
          </cell>
          <cell r="B1848" t="str">
            <v>CFI /ORF-RI</v>
          </cell>
          <cell r="C1848">
            <v>20</v>
          </cell>
        </row>
        <row r="1849">
          <cell r="A1849">
            <v>214045</v>
          </cell>
          <cell r="B1849" t="str">
            <v>CFI /IOF</v>
          </cell>
          <cell r="C1849">
            <v>20</v>
          </cell>
        </row>
        <row r="1850">
          <cell r="A1850">
            <v>214046</v>
          </cell>
          <cell r="B1850" t="str">
            <v>CFI /IOF</v>
          </cell>
          <cell r="C1850">
            <v>20</v>
          </cell>
        </row>
        <row r="1851">
          <cell r="A1851">
            <v>214047</v>
          </cell>
          <cell r="B1851" t="str">
            <v>CFI /MEDI ORF-RI</v>
          </cell>
          <cell r="C1851">
            <v>20</v>
          </cell>
        </row>
        <row r="1852">
          <cell r="A1852">
            <v>214048</v>
          </cell>
          <cell r="B1852" t="str">
            <v>CFI-MRI Laboratory for Human</v>
          </cell>
          <cell r="C1852">
            <v>20</v>
          </cell>
        </row>
        <row r="1853">
          <cell r="A1853">
            <v>214049</v>
          </cell>
          <cell r="B1853" t="str">
            <v>CFI-LOF/MEDI ORF-RI</v>
          </cell>
          <cell r="C1853">
            <v>20</v>
          </cell>
        </row>
        <row r="1854">
          <cell r="A1854">
            <v>214050</v>
          </cell>
          <cell r="B1854" t="str">
            <v>CFI-IOF w/MCMaster University</v>
          </cell>
          <cell r="C1854">
            <v>20</v>
          </cell>
        </row>
        <row r="1855">
          <cell r="A1855">
            <v>214051</v>
          </cell>
          <cell r="B1855" t="str">
            <v>CFI XRay Diffractometer</v>
          </cell>
          <cell r="C1855">
            <v>20</v>
          </cell>
        </row>
        <row r="1856">
          <cell r="A1856">
            <v>214052</v>
          </cell>
          <cell r="B1856" t="str">
            <v>CFI-MRI Establishment of DeCiMal</v>
          </cell>
          <cell r="C1856">
            <v>20</v>
          </cell>
        </row>
        <row r="1857">
          <cell r="A1857">
            <v>214053</v>
          </cell>
          <cell r="B1857" t="str">
            <v>CFI /IOF</v>
          </cell>
          <cell r="C1857">
            <v>20</v>
          </cell>
        </row>
        <row r="1858">
          <cell r="A1858">
            <v>214054</v>
          </cell>
          <cell r="B1858" t="str">
            <v>CFI /IOF</v>
          </cell>
          <cell r="C1858">
            <v>20</v>
          </cell>
        </row>
        <row r="1859">
          <cell r="A1859">
            <v>214055</v>
          </cell>
          <cell r="B1859" t="str">
            <v>IOF Establishment of DeCiMaL</v>
          </cell>
          <cell r="C1859">
            <v>20</v>
          </cell>
        </row>
        <row r="1860">
          <cell r="A1860">
            <v>214056</v>
          </cell>
          <cell r="B1860" t="str">
            <v>IOF Laboratory for Human</v>
          </cell>
          <cell r="C1860">
            <v>20</v>
          </cell>
        </row>
        <row r="1861">
          <cell r="A1861">
            <v>214057</v>
          </cell>
          <cell r="B1861" t="str">
            <v>CFI-IOF Research Laboratory</v>
          </cell>
          <cell r="C1861">
            <v>20</v>
          </cell>
        </row>
        <row r="1862">
          <cell r="A1862">
            <v>214058</v>
          </cell>
          <cell r="B1862" t="str">
            <v>CFI/IOF-XRAY diffractometer</v>
          </cell>
          <cell r="C1862">
            <v>20</v>
          </cell>
        </row>
        <row r="1863">
          <cell r="A1863">
            <v>214059</v>
          </cell>
          <cell r="B1863" t="str">
            <v>CFI/MRI-JELF-Laboratory Linguistic</v>
          </cell>
          <cell r="C1863">
            <v>20</v>
          </cell>
        </row>
        <row r="1864">
          <cell r="A1864">
            <v>214060</v>
          </cell>
          <cell r="B1864" t="str">
            <v>CFI/IOF-JELF-Laboratory Linguistic</v>
          </cell>
          <cell r="C1864">
            <v>20</v>
          </cell>
        </row>
        <row r="1865">
          <cell r="A1865">
            <v>214061</v>
          </cell>
          <cell r="B1865" t="str">
            <v>CFI JELF - Advanced Storage Systems</v>
          </cell>
          <cell r="C1865">
            <v>20</v>
          </cell>
        </row>
        <row r="1866">
          <cell r="A1866">
            <v>214062</v>
          </cell>
          <cell r="B1866" t="str">
            <v>CFI JELF- Steam 3D Lab</v>
          </cell>
          <cell r="C1866">
            <v>20</v>
          </cell>
        </row>
        <row r="1867">
          <cell r="A1867">
            <v>214063</v>
          </cell>
          <cell r="B1867" t="str">
            <v>CFI JELF/IOF - Steam 3D Lab</v>
          </cell>
          <cell r="C1867">
            <v>20</v>
          </cell>
        </row>
        <row r="1868">
          <cell r="A1868">
            <v>214064</v>
          </cell>
          <cell r="B1868" t="str">
            <v>CFI / IOF w/ U of T</v>
          </cell>
          <cell r="C1868">
            <v>20</v>
          </cell>
        </row>
        <row r="1869">
          <cell r="A1869">
            <v>214065</v>
          </cell>
          <cell r="B1869" t="str">
            <v>CFI/IOF- Advanced Storage Systems</v>
          </cell>
          <cell r="C1869">
            <v>20</v>
          </cell>
        </row>
        <row r="1870">
          <cell r="A1870">
            <v>214066</v>
          </cell>
          <cell r="B1870" t="str">
            <v>CFI JELF- The Sport and Physical</v>
          </cell>
          <cell r="C1870">
            <v>20</v>
          </cell>
        </row>
        <row r="1871">
          <cell r="A1871">
            <v>214067</v>
          </cell>
          <cell r="B1871" t="str">
            <v>CFI/IOF JELF- The Sport and Physica</v>
          </cell>
          <cell r="C1871">
            <v>20</v>
          </cell>
        </row>
        <row r="1872">
          <cell r="A1872">
            <v>214068</v>
          </cell>
          <cell r="B1872" t="str">
            <v>Open Science SSH Cyberinfrastructur</v>
          </cell>
          <cell r="C1872">
            <v>20</v>
          </cell>
        </row>
        <row r="1873">
          <cell r="A1873">
            <v>214069</v>
          </cell>
          <cell r="B1873" t="str">
            <v>CFI JELF-Applied Thermodynamics Lab</v>
          </cell>
          <cell r="C1873">
            <v>20</v>
          </cell>
        </row>
        <row r="1874">
          <cell r="A1874">
            <v>214070</v>
          </cell>
          <cell r="B1874" t="str">
            <v>CFI IOF JELF-Applied Thermodyn Lab</v>
          </cell>
          <cell r="C1874">
            <v>20</v>
          </cell>
        </row>
        <row r="1875">
          <cell r="A1875">
            <v>214071</v>
          </cell>
          <cell r="B1875" t="str">
            <v>CFI JELF -UOIT Health and Hu</v>
          </cell>
          <cell r="C1875">
            <v>20</v>
          </cell>
        </row>
        <row r="1876">
          <cell r="A1876">
            <v>214072</v>
          </cell>
          <cell r="B1876" t="str">
            <v>CFI JELF/IOF -UOIT Health and Hu</v>
          </cell>
          <cell r="C1876">
            <v>20</v>
          </cell>
        </row>
        <row r="1877">
          <cell r="A1877">
            <v>214073</v>
          </cell>
          <cell r="B1877" t="str">
            <v>CFI JELF-Eye-link II Tracking</v>
          </cell>
          <cell r="C1877">
            <v>20</v>
          </cell>
        </row>
        <row r="1878">
          <cell r="A1878">
            <v>214074</v>
          </cell>
          <cell r="B1878" t="str">
            <v>CFI JELF/IOF-Eye-link II Tracking</v>
          </cell>
          <cell r="C1878">
            <v>20</v>
          </cell>
        </row>
        <row r="1879">
          <cell r="A1879">
            <v>214075</v>
          </cell>
          <cell r="B1879" t="str">
            <v>CFI JELF-Energy Automation</v>
          </cell>
          <cell r="C1879">
            <v>20</v>
          </cell>
        </row>
        <row r="1880">
          <cell r="A1880">
            <v>214076</v>
          </cell>
          <cell r="B1880" t="str">
            <v>CFI JELF/IOF-Energy Automation</v>
          </cell>
          <cell r="C1880">
            <v>20</v>
          </cell>
        </row>
        <row r="1881">
          <cell r="A1881">
            <v>214077</v>
          </cell>
          <cell r="B1881" t="str">
            <v>Available</v>
          </cell>
          <cell r="C1881">
            <v>20</v>
          </cell>
        </row>
        <row r="1882">
          <cell r="A1882">
            <v>214078</v>
          </cell>
          <cell r="B1882" t="str">
            <v>Available</v>
          </cell>
          <cell r="C1882">
            <v>20</v>
          </cell>
        </row>
        <row r="1883">
          <cell r="A1883">
            <v>214079</v>
          </cell>
          <cell r="B1883" t="str">
            <v>CFI w Western U- MSI 2.0 Phase1</v>
          </cell>
          <cell r="C1883">
            <v>20</v>
          </cell>
        </row>
        <row r="1884">
          <cell r="A1884">
            <v>214080</v>
          </cell>
          <cell r="B1884" t="str">
            <v>CFI - Surface Characterization</v>
          </cell>
          <cell r="C1884">
            <v>20</v>
          </cell>
        </row>
        <row r="1885">
          <cell r="A1885">
            <v>214081</v>
          </cell>
          <cell r="B1885" t="str">
            <v>CFI/IOF - Surface</v>
          </cell>
          <cell r="C1885">
            <v>20</v>
          </cell>
        </row>
        <row r="1886">
          <cell r="A1886">
            <v>214082</v>
          </cell>
          <cell r="B1886" t="str">
            <v>CFI - Building open</v>
          </cell>
          <cell r="C1886">
            <v>20</v>
          </cell>
        </row>
        <row r="1887">
          <cell r="A1887">
            <v>214083</v>
          </cell>
          <cell r="B1887" t="str">
            <v>CFI/IOF - Building open</v>
          </cell>
          <cell r="C1887">
            <v>20</v>
          </cell>
        </row>
        <row r="1888">
          <cell r="A1888">
            <v>214084</v>
          </cell>
          <cell r="B1888" t="str">
            <v>CFI JELF- Bioinformatics Computing</v>
          </cell>
          <cell r="C1888">
            <v>20</v>
          </cell>
        </row>
        <row r="1889">
          <cell r="A1889">
            <v>214085</v>
          </cell>
          <cell r="B1889" t="str">
            <v>CFI JELF/IOF Bioinformatics Comput</v>
          </cell>
          <cell r="C1889">
            <v>20</v>
          </cell>
        </row>
        <row r="1890">
          <cell r="A1890">
            <v>214999</v>
          </cell>
          <cell r="B1890" t="str">
            <v>IOF General Fund</v>
          </cell>
          <cell r="C1890">
            <v>20</v>
          </cell>
        </row>
        <row r="1891">
          <cell r="A1891">
            <v>215000</v>
          </cell>
          <cell r="B1891" t="str">
            <v>NCE/AMFNET - CLOSED</v>
          </cell>
          <cell r="C1891">
            <v>20</v>
          </cell>
        </row>
        <row r="1892">
          <cell r="A1892">
            <v>215001</v>
          </cell>
          <cell r="B1892" t="str">
            <v>NCE/AMFNET - CLOSED</v>
          </cell>
          <cell r="C1892">
            <v>20</v>
          </cell>
        </row>
        <row r="1893">
          <cell r="A1893">
            <v>215002</v>
          </cell>
          <cell r="B1893" t="str">
            <v>NCE/AMFNET-closed</v>
          </cell>
          <cell r="C1893">
            <v>20</v>
          </cell>
        </row>
        <row r="1894">
          <cell r="A1894">
            <v>215003</v>
          </cell>
          <cell r="B1894" t="str">
            <v>NCE/AMFNET-Closed</v>
          </cell>
          <cell r="C1894">
            <v>20</v>
          </cell>
        </row>
        <row r="1895">
          <cell r="A1895">
            <v>215004</v>
          </cell>
          <cell r="B1895" t="str">
            <v>NCE/AFMNET Internship-Closed</v>
          </cell>
          <cell r="C1895">
            <v>20</v>
          </cell>
        </row>
        <row r="1896">
          <cell r="A1896">
            <v>215005</v>
          </cell>
          <cell r="B1896" t="str">
            <v>AFM Dietary Fibre and Intestinal</v>
          </cell>
          <cell r="C1896">
            <v>20</v>
          </cell>
        </row>
        <row r="1897">
          <cell r="A1897">
            <v>215100</v>
          </cell>
          <cell r="B1897" t="str">
            <v>NCE/Auto21 - CLOSED</v>
          </cell>
          <cell r="C1897">
            <v>20</v>
          </cell>
        </row>
        <row r="1898">
          <cell r="A1898">
            <v>215101</v>
          </cell>
          <cell r="B1898" t="str">
            <v>NCE/Auto21 - CLOSED</v>
          </cell>
          <cell r="C1898">
            <v>20</v>
          </cell>
        </row>
        <row r="1899">
          <cell r="A1899">
            <v>215102</v>
          </cell>
          <cell r="B1899" t="str">
            <v>NCE/Auto21 - CLOSED</v>
          </cell>
          <cell r="C1899">
            <v>20</v>
          </cell>
        </row>
        <row r="1900">
          <cell r="A1900">
            <v>215103</v>
          </cell>
          <cell r="B1900" t="str">
            <v>NCE/Auto21</v>
          </cell>
          <cell r="C1900">
            <v>20</v>
          </cell>
        </row>
        <row r="1901">
          <cell r="A1901">
            <v>215104</v>
          </cell>
          <cell r="B1901" t="str">
            <v>NCE/Auto21 - CLOSED</v>
          </cell>
          <cell r="C1901">
            <v>20</v>
          </cell>
        </row>
        <row r="1902">
          <cell r="A1902">
            <v>215105</v>
          </cell>
          <cell r="B1902" t="str">
            <v>NCE/Auto21 - CLOSED</v>
          </cell>
          <cell r="C1902">
            <v>20</v>
          </cell>
        </row>
        <row r="1903">
          <cell r="A1903">
            <v>215106</v>
          </cell>
          <cell r="B1903" t="str">
            <v>NCE/Auto21-Closed</v>
          </cell>
          <cell r="C1903">
            <v>20</v>
          </cell>
        </row>
        <row r="1904">
          <cell r="A1904">
            <v>215107</v>
          </cell>
          <cell r="B1904" t="str">
            <v>NCE/Auto21 - CLOSED</v>
          </cell>
          <cell r="C1904">
            <v>20</v>
          </cell>
        </row>
        <row r="1905">
          <cell r="A1905">
            <v>215108</v>
          </cell>
          <cell r="B1905" t="str">
            <v>NCE/Auto21-Closed</v>
          </cell>
          <cell r="C1905">
            <v>20</v>
          </cell>
        </row>
        <row r="1906">
          <cell r="A1906">
            <v>215109</v>
          </cell>
          <cell r="B1906" t="str">
            <v>NCE/Auto21</v>
          </cell>
          <cell r="C1906">
            <v>20</v>
          </cell>
        </row>
        <row r="1907">
          <cell r="A1907">
            <v>215110</v>
          </cell>
          <cell r="B1907" t="str">
            <v>Auto 21</v>
          </cell>
          <cell r="C1907">
            <v>20</v>
          </cell>
        </row>
        <row r="1908">
          <cell r="A1908">
            <v>215111</v>
          </cell>
          <cell r="B1908" t="str">
            <v>Auto 21-Connect Canada Water Pump D</v>
          </cell>
          <cell r="C1908">
            <v>20</v>
          </cell>
        </row>
        <row r="1909">
          <cell r="A1909">
            <v>215112</v>
          </cell>
          <cell r="B1909" t="str">
            <v>Auto 21-Connect Canada-Assist inves</v>
          </cell>
          <cell r="C1909">
            <v>20</v>
          </cell>
        </row>
        <row r="1910">
          <cell r="A1910">
            <v>215113</v>
          </cell>
          <cell r="B1910" t="str">
            <v>OCE- Auto21 Connect Canada-Developm</v>
          </cell>
          <cell r="C1910">
            <v>20</v>
          </cell>
        </row>
        <row r="1911">
          <cell r="A1911">
            <v>215114</v>
          </cell>
          <cell r="B1911" t="str">
            <v>Auto 21- EV Motor Drives</v>
          </cell>
          <cell r="C1911">
            <v>20</v>
          </cell>
        </row>
        <row r="1912">
          <cell r="A1912">
            <v>215115</v>
          </cell>
          <cell r="B1912" t="str">
            <v>Auto21-KTTF-FY 2015-16</v>
          </cell>
          <cell r="C1912">
            <v>20</v>
          </cell>
        </row>
        <row r="1913">
          <cell r="A1913">
            <v>215200</v>
          </cell>
          <cell r="B1913" t="str">
            <v>NCE/MITACS - CLOSED</v>
          </cell>
          <cell r="C1913">
            <v>20</v>
          </cell>
        </row>
        <row r="1914">
          <cell r="A1914">
            <v>215201</v>
          </cell>
          <cell r="B1914" t="str">
            <v>NCE/MITACS - CLOSED</v>
          </cell>
          <cell r="C1914">
            <v>20</v>
          </cell>
        </row>
        <row r="1915">
          <cell r="A1915">
            <v>215202</v>
          </cell>
          <cell r="B1915" t="str">
            <v>NCE/MITACS - CLOSED</v>
          </cell>
          <cell r="C1915">
            <v>20</v>
          </cell>
        </row>
        <row r="1916">
          <cell r="A1916">
            <v>215203</v>
          </cell>
          <cell r="B1916" t="str">
            <v>NCE/MITACS - CLOSED</v>
          </cell>
          <cell r="C1916">
            <v>20</v>
          </cell>
        </row>
        <row r="1917">
          <cell r="A1917">
            <v>215204</v>
          </cell>
          <cell r="B1917" t="str">
            <v>NCE/MITACS - CLOSED</v>
          </cell>
          <cell r="C1917">
            <v>20</v>
          </cell>
        </row>
        <row r="1918">
          <cell r="A1918">
            <v>215205</v>
          </cell>
          <cell r="B1918" t="str">
            <v>NCE/MITACS - CLOSED</v>
          </cell>
          <cell r="C1918">
            <v>20</v>
          </cell>
        </row>
        <row r="1919">
          <cell r="A1919">
            <v>215206</v>
          </cell>
          <cell r="B1919" t="str">
            <v>NCE/MITACS-Closed</v>
          </cell>
          <cell r="C1919">
            <v>20</v>
          </cell>
        </row>
        <row r="1920">
          <cell r="A1920">
            <v>215207</v>
          </cell>
          <cell r="B1920" t="str">
            <v>NCE/MITACS - Internship fu - CLOSED</v>
          </cell>
          <cell r="C1920">
            <v>20</v>
          </cell>
        </row>
        <row r="1921">
          <cell r="A1921">
            <v>215208</v>
          </cell>
          <cell r="B1921" t="str">
            <v>MITACS - Problem Solving Workshop</v>
          </cell>
          <cell r="C1921">
            <v>20</v>
          </cell>
        </row>
        <row r="1922">
          <cell r="A1922">
            <v>215209</v>
          </cell>
          <cell r="B1922" t="str">
            <v>NCE/MITACS-Closed</v>
          </cell>
          <cell r="C1922">
            <v>20</v>
          </cell>
        </row>
        <row r="1923">
          <cell r="A1923">
            <v>215210</v>
          </cell>
          <cell r="B1923" t="str">
            <v>NCE/MITACS Elevate</v>
          </cell>
          <cell r="C1923">
            <v>20</v>
          </cell>
        </row>
        <row r="1924">
          <cell r="A1924">
            <v>215211</v>
          </cell>
          <cell r="B1924" t="str">
            <v>NCE/MITACS International Conferen</v>
          </cell>
          <cell r="C1924">
            <v>20</v>
          </cell>
        </row>
        <row r="1925">
          <cell r="A1925">
            <v>215212</v>
          </cell>
          <cell r="B1925" t="str">
            <v>MITACS Training Event</v>
          </cell>
          <cell r="C1925">
            <v>20</v>
          </cell>
        </row>
        <row r="1926">
          <cell r="A1926">
            <v>215213</v>
          </cell>
          <cell r="B1926" t="str">
            <v>Mitacs Accelerate</v>
          </cell>
          <cell r="C1926">
            <v>20</v>
          </cell>
        </row>
        <row r="1927">
          <cell r="A1927">
            <v>215214</v>
          </cell>
          <cell r="B1927" t="str">
            <v>MITACS Accelerate</v>
          </cell>
          <cell r="C1927">
            <v>20</v>
          </cell>
        </row>
        <row r="1928">
          <cell r="A1928">
            <v>215215</v>
          </cell>
          <cell r="B1928" t="str">
            <v>NCE-MITACS Accelerate</v>
          </cell>
          <cell r="C1928">
            <v>20</v>
          </cell>
        </row>
        <row r="1929">
          <cell r="A1929">
            <v>215216</v>
          </cell>
          <cell r="B1929" t="str">
            <v>Mitacs Globalink - A Security</v>
          </cell>
          <cell r="C1929">
            <v>20</v>
          </cell>
        </row>
        <row r="1930">
          <cell r="A1930">
            <v>215217</v>
          </cell>
          <cell r="B1930" t="str">
            <v>Mitacs Globalink RA-J.Hogerwaard</v>
          </cell>
          <cell r="C1930">
            <v>20</v>
          </cell>
        </row>
        <row r="1931">
          <cell r="A1931">
            <v>215218</v>
          </cell>
          <cell r="B1931" t="str">
            <v>Mitacs Globalink RA- C. Acar</v>
          </cell>
          <cell r="C1931">
            <v>20</v>
          </cell>
        </row>
        <row r="1932">
          <cell r="A1932">
            <v>215219</v>
          </cell>
          <cell r="B1932" t="str">
            <v>Mitacs Accelerate w/ Hydrofuel Inc.</v>
          </cell>
          <cell r="C1932">
            <v>20</v>
          </cell>
        </row>
        <row r="1933">
          <cell r="A1933">
            <v>215220</v>
          </cell>
          <cell r="B1933" t="str">
            <v>Mitacs Accelerate w/ EHC Canada</v>
          </cell>
          <cell r="C1933">
            <v>20</v>
          </cell>
        </row>
        <row r="1934">
          <cell r="A1934">
            <v>215221</v>
          </cell>
          <cell r="B1934" t="str">
            <v>Mitacs Accelerate w/Antrobus Consul</v>
          </cell>
          <cell r="C1934">
            <v>20</v>
          </cell>
        </row>
        <row r="1935">
          <cell r="A1935">
            <v>215222</v>
          </cell>
          <cell r="B1935" t="str">
            <v>Mitacs w/Envirochill-Renew # 208036</v>
          </cell>
          <cell r="C1935">
            <v>20</v>
          </cell>
        </row>
        <row r="1936">
          <cell r="A1936">
            <v>215223</v>
          </cell>
          <cell r="B1936" t="str">
            <v>Mitacs w/Hydrofuel-Renew F#215219</v>
          </cell>
          <cell r="C1936">
            <v>20</v>
          </cell>
        </row>
        <row r="1937">
          <cell r="A1937">
            <v>215224</v>
          </cell>
          <cell r="B1937" t="str">
            <v>Mitacs Accelerate -Impact of Lacto</v>
          </cell>
          <cell r="C1937">
            <v>20</v>
          </cell>
        </row>
        <row r="1938">
          <cell r="A1938">
            <v>215225</v>
          </cell>
          <cell r="B1938" t="str">
            <v>Mitacs Accelert w/EHC Canada-Renew</v>
          </cell>
          <cell r="C1938">
            <v>20</v>
          </cell>
        </row>
        <row r="1939">
          <cell r="A1939">
            <v>215226</v>
          </cell>
          <cell r="B1939" t="str">
            <v>Mitacs Globalink-Student Award</v>
          </cell>
          <cell r="C1939">
            <v>20</v>
          </cell>
        </row>
        <row r="1940">
          <cell r="A1940">
            <v>215227</v>
          </cell>
          <cell r="B1940" t="str">
            <v>Mitacs Accelerate- Developement</v>
          </cell>
          <cell r="C1940">
            <v>20</v>
          </cell>
        </row>
        <row r="1941">
          <cell r="A1941">
            <v>215228</v>
          </cell>
          <cell r="B1941" t="str">
            <v>Mitacs Acc.w/EHC Canada-Improving</v>
          </cell>
          <cell r="C1941">
            <v>20</v>
          </cell>
        </row>
        <row r="1942">
          <cell r="A1942">
            <v>215229</v>
          </cell>
          <cell r="B1942" t="str">
            <v>Mitacs Elevate- Implementation and</v>
          </cell>
          <cell r="C1942">
            <v>20</v>
          </cell>
        </row>
        <row r="1943">
          <cell r="A1943">
            <v>215230</v>
          </cell>
          <cell r="B1943" t="str">
            <v>Mitacs Acc.W/Lallemand-Analyzing th</v>
          </cell>
          <cell r="C1943">
            <v>20</v>
          </cell>
        </row>
        <row r="1944">
          <cell r="A1944">
            <v>215300</v>
          </cell>
          <cell r="B1944" t="str">
            <v>NCE - PrioNet- Closed</v>
          </cell>
          <cell r="C1944">
            <v>20</v>
          </cell>
        </row>
        <row r="1945">
          <cell r="A1945">
            <v>215301</v>
          </cell>
          <cell r="B1945" t="str">
            <v>NCE BIOFUELNET- Assessment of Waste</v>
          </cell>
          <cell r="C1945">
            <v>20</v>
          </cell>
        </row>
        <row r="1946">
          <cell r="A1946">
            <v>215302</v>
          </cell>
          <cell r="B1946" t="str">
            <v>NCE-KM(WORKNET)</v>
          </cell>
          <cell r="C1946">
            <v>20</v>
          </cell>
        </row>
        <row r="1947">
          <cell r="A1947">
            <v>215303</v>
          </cell>
          <cell r="B1947" t="str">
            <v>NCE Grand w/USask- Digital Game</v>
          </cell>
          <cell r="C1947">
            <v>20</v>
          </cell>
        </row>
        <row r="1948">
          <cell r="A1948">
            <v>215304</v>
          </cell>
          <cell r="B1948" t="str">
            <v>NCE:TVN 2013 Fellowship Award</v>
          </cell>
          <cell r="C1948">
            <v>20</v>
          </cell>
        </row>
        <row r="1949">
          <cell r="A1949">
            <v>215400</v>
          </cell>
          <cell r="B1949" t="str">
            <v>NCE Grand</v>
          </cell>
          <cell r="C1949">
            <v>20</v>
          </cell>
        </row>
        <row r="1950">
          <cell r="A1950">
            <v>215401</v>
          </cell>
          <cell r="B1950" t="str">
            <v>NCE Grand</v>
          </cell>
          <cell r="C1950">
            <v>20</v>
          </cell>
        </row>
        <row r="1951">
          <cell r="A1951">
            <v>215402</v>
          </cell>
          <cell r="B1951" t="str">
            <v>NCE Grand</v>
          </cell>
          <cell r="C1951">
            <v>20</v>
          </cell>
        </row>
        <row r="1952">
          <cell r="A1952">
            <v>215403</v>
          </cell>
          <cell r="B1952" t="str">
            <v>NCE Grand-Aesthvis,Sketch</v>
          </cell>
          <cell r="C1952">
            <v>20</v>
          </cell>
        </row>
        <row r="1953">
          <cell r="A1953">
            <v>215404</v>
          </cell>
          <cell r="B1953" t="str">
            <v>NCE-Young Network Investigator-AFEV</v>
          </cell>
          <cell r="C1953">
            <v>20</v>
          </cell>
        </row>
        <row r="1954">
          <cell r="A1954">
            <v>215405</v>
          </cell>
          <cell r="B1954" t="str">
            <v>NCE- Postgraduate Scholar Program</v>
          </cell>
          <cell r="C1954">
            <v>20</v>
          </cell>
        </row>
        <row r="1955">
          <cell r="A1955">
            <v>215406</v>
          </cell>
          <cell r="B1955" t="str">
            <v>Mitacs w/AECL-Simulating CANDU</v>
          </cell>
          <cell r="C1955">
            <v>20</v>
          </cell>
        </row>
        <row r="1956">
          <cell r="A1956">
            <v>215407</v>
          </cell>
          <cell r="B1956" t="str">
            <v>Mitacs w/Hydrofuel - Thermo-Econom</v>
          </cell>
          <cell r="C1956">
            <v>20</v>
          </cell>
        </row>
        <row r="1957">
          <cell r="A1957">
            <v>215408</v>
          </cell>
          <cell r="B1957" t="str">
            <v>Mitacs Elevate- Implementation</v>
          </cell>
          <cell r="C1957">
            <v>20</v>
          </cell>
        </row>
        <row r="1958">
          <cell r="A1958">
            <v>215409</v>
          </cell>
          <cell r="B1958" t="str">
            <v>Mitacs Acc- Accelerating roll-out</v>
          </cell>
          <cell r="C1958">
            <v>20</v>
          </cell>
        </row>
        <row r="1959">
          <cell r="A1959">
            <v>215410</v>
          </cell>
          <cell r="B1959" t="str">
            <v>Mitacs Acc w/Antrobus - Building</v>
          </cell>
          <cell r="C1959">
            <v>20</v>
          </cell>
        </row>
        <row r="1960">
          <cell r="A1960">
            <v>215411</v>
          </cell>
          <cell r="B1960" t="str">
            <v>Mitacs Acc w/Metcalf-Accelerating</v>
          </cell>
          <cell r="C1960">
            <v>20</v>
          </cell>
        </row>
        <row r="1961">
          <cell r="A1961">
            <v>215412</v>
          </cell>
          <cell r="B1961" t="str">
            <v>Mitacs Acc w/Pro-Flange Ltd-Improve</v>
          </cell>
          <cell r="C1961">
            <v>20</v>
          </cell>
        </row>
        <row r="1962">
          <cell r="A1962">
            <v>215413</v>
          </cell>
          <cell r="B1962" t="str">
            <v>Mitacs Globalink- Children Privacy</v>
          </cell>
          <cell r="C1962">
            <v>20</v>
          </cell>
        </row>
        <row r="1963">
          <cell r="A1963">
            <v>215414</v>
          </cell>
          <cell r="B1963" t="str">
            <v>Mitacs Acc w/TEI- Molten salt react</v>
          </cell>
          <cell r="C1963">
            <v>20</v>
          </cell>
        </row>
        <row r="1964">
          <cell r="A1964">
            <v>215415</v>
          </cell>
          <cell r="B1964" t="str">
            <v>Mitacs Acc w/Schindler Elevator Co.</v>
          </cell>
          <cell r="C1964">
            <v>20</v>
          </cell>
        </row>
        <row r="1965">
          <cell r="A1965">
            <v>215416</v>
          </cell>
          <cell r="B1965" t="str">
            <v>Mitacs Acc w/Wina North -Design</v>
          </cell>
          <cell r="C1965">
            <v>20</v>
          </cell>
        </row>
        <row r="1966">
          <cell r="A1966">
            <v>215417</v>
          </cell>
          <cell r="B1966" t="str">
            <v>Mitacs Acce w/1QBIT-Investigating Q</v>
          </cell>
          <cell r="C1966">
            <v>20</v>
          </cell>
        </row>
        <row r="1967">
          <cell r="A1967">
            <v>215418</v>
          </cell>
          <cell r="B1967" t="str">
            <v>Mitacs Acc w/Pro-Flange Ltd.-Improv</v>
          </cell>
          <cell r="C1967">
            <v>20</v>
          </cell>
        </row>
        <row r="1968">
          <cell r="A1968">
            <v>215419</v>
          </cell>
          <cell r="B1968" t="str">
            <v>Mitacs Acc.w/Green NH3-Experimental</v>
          </cell>
          <cell r="C1968">
            <v>20</v>
          </cell>
        </row>
        <row r="1969">
          <cell r="A1969">
            <v>215420</v>
          </cell>
          <cell r="B1969" t="str">
            <v>Mitacs Career Connect-Development</v>
          </cell>
          <cell r="C1969">
            <v>20</v>
          </cell>
        </row>
        <row r="1970">
          <cell r="A1970">
            <v>215421</v>
          </cell>
          <cell r="B1970" t="str">
            <v>Mitacs Acc w/ Mobismart -Resilient</v>
          </cell>
          <cell r="C1970">
            <v>20</v>
          </cell>
        </row>
        <row r="1971">
          <cell r="A1971">
            <v>215422</v>
          </cell>
          <cell r="B1971" t="str">
            <v>Mitacs Acc w/GM- e-bike</v>
          </cell>
          <cell r="C1971">
            <v>20</v>
          </cell>
        </row>
        <row r="1972">
          <cell r="A1972">
            <v>218000</v>
          </cell>
          <cell r="B1972" t="str">
            <v>NRCan/AECL</v>
          </cell>
          <cell r="C1972">
            <v>20</v>
          </cell>
        </row>
        <row r="1973">
          <cell r="A1973">
            <v>218001</v>
          </cell>
          <cell r="B1973" t="str">
            <v>CSA - DUPLICATE-Closed</v>
          </cell>
          <cell r="C1973">
            <v>20</v>
          </cell>
        </row>
        <row r="1974">
          <cell r="A1974">
            <v>218002</v>
          </cell>
          <cell r="B1974" t="str">
            <v>PWGSC - CLOSED</v>
          </cell>
          <cell r="C1974">
            <v>20</v>
          </cell>
        </row>
        <row r="1975">
          <cell r="A1975">
            <v>218003</v>
          </cell>
          <cell r="B1975" t="str">
            <v>HealthC/CDPC</v>
          </cell>
          <cell r="C1975">
            <v>20</v>
          </cell>
        </row>
        <row r="1976">
          <cell r="A1976">
            <v>218004</v>
          </cell>
          <cell r="B1976" t="str">
            <v>DND/DRDC</v>
          </cell>
          <cell r="C1976">
            <v>20</v>
          </cell>
        </row>
        <row r="1977">
          <cell r="A1977">
            <v>218005</v>
          </cell>
          <cell r="B1977" t="str">
            <v>PWGSC w/ U of Ottawa - CLOSED</v>
          </cell>
          <cell r="C1977">
            <v>20</v>
          </cell>
        </row>
        <row r="1978">
          <cell r="A1978">
            <v>218006</v>
          </cell>
          <cell r="B1978" t="str">
            <v>ACOA/AIF - CLOSED</v>
          </cell>
          <cell r="C1978">
            <v>20</v>
          </cell>
        </row>
        <row r="1979">
          <cell r="A1979">
            <v>218007</v>
          </cell>
          <cell r="B1979" t="str">
            <v>AGR/ABIP w/ CBioN/Concordia U</v>
          </cell>
          <cell r="C1979">
            <v>20</v>
          </cell>
        </row>
        <row r="1980">
          <cell r="A1980">
            <v>218008</v>
          </cell>
          <cell r="B1980" t="str">
            <v>Green Centre Canada - CLOSED</v>
          </cell>
          <cell r="C1980">
            <v>20</v>
          </cell>
        </row>
        <row r="1981">
          <cell r="A1981">
            <v>218009</v>
          </cell>
          <cell r="B1981" t="str">
            <v>DFA - CLOSED</v>
          </cell>
          <cell r="C1981">
            <v>20</v>
          </cell>
        </row>
        <row r="1982">
          <cell r="A1982">
            <v>218010</v>
          </cell>
          <cell r="B1982" t="str">
            <v>Public Works - CPRC</v>
          </cell>
          <cell r="C1982">
            <v>20</v>
          </cell>
        </row>
        <row r="1983">
          <cell r="A1983">
            <v>218011</v>
          </cell>
          <cell r="B1983" t="str">
            <v>Fed Dev - ARCI (Moved 218600)</v>
          </cell>
          <cell r="C1983">
            <v>20</v>
          </cell>
        </row>
        <row r="1984">
          <cell r="A1984">
            <v>218012</v>
          </cell>
          <cell r="B1984" t="str">
            <v>Fed Dev w/ UniTrak (Moved 218601)</v>
          </cell>
          <cell r="C1984">
            <v>20</v>
          </cell>
        </row>
        <row r="1985">
          <cell r="A1985">
            <v>218013</v>
          </cell>
          <cell r="B1985" t="str">
            <v>CNSC - Calculation of Kinetics</v>
          </cell>
          <cell r="C1985">
            <v>20</v>
          </cell>
        </row>
        <row r="1986">
          <cell r="A1986">
            <v>218014</v>
          </cell>
          <cell r="B1986" t="str">
            <v>Public Works- Research Support</v>
          </cell>
          <cell r="C1986">
            <v>20</v>
          </cell>
        </row>
        <row r="1987">
          <cell r="A1987">
            <v>218015</v>
          </cell>
          <cell r="B1987" t="str">
            <v>CSA</v>
          </cell>
          <cell r="C1987">
            <v>20</v>
          </cell>
        </row>
        <row r="1988">
          <cell r="A1988">
            <v>218016</v>
          </cell>
          <cell r="B1988" t="str">
            <v>AECL</v>
          </cell>
          <cell r="C1988">
            <v>20</v>
          </cell>
        </row>
        <row r="1989">
          <cell r="A1989">
            <v>218017</v>
          </cell>
          <cell r="B1989" t="str">
            <v>OPC - Privacy and Civic Duty</v>
          </cell>
          <cell r="C1989">
            <v>20</v>
          </cell>
        </row>
        <row r="1990">
          <cell r="A1990">
            <v>218018</v>
          </cell>
          <cell r="B1990" t="str">
            <v>AECL w/ORF RE</v>
          </cell>
          <cell r="C1990">
            <v>20</v>
          </cell>
        </row>
        <row r="1991">
          <cell r="A1991">
            <v>218019</v>
          </cell>
          <cell r="B1991" t="str">
            <v>GreenCtr:Fuel Cell Electrod Structu</v>
          </cell>
          <cell r="C1991">
            <v>20</v>
          </cell>
        </row>
        <row r="1992">
          <cell r="A1992">
            <v>218020</v>
          </cell>
          <cell r="B1992" t="str">
            <v>Public Safety-Right wing extremism</v>
          </cell>
          <cell r="C1992">
            <v>20</v>
          </cell>
        </row>
        <row r="1993">
          <cell r="A1993">
            <v>218021</v>
          </cell>
          <cell r="B1993" t="str">
            <v>AECL</v>
          </cell>
          <cell r="C1993">
            <v>20</v>
          </cell>
        </row>
        <row r="1994">
          <cell r="A1994">
            <v>218022</v>
          </cell>
          <cell r="B1994" t="str">
            <v>AECL-Develop MCNP Models</v>
          </cell>
          <cell r="C1994">
            <v>20</v>
          </cell>
        </row>
        <row r="1995">
          <cell r="A1995">
            <v>218023</v>
          </cell>
          <cell r="B1995" t="str">
            <v>Transport Canada-Clean Rail</v>
          </cell>
          <cell r="C1995">
            <v>20</v>
          </cell>
        </row>
        <row r="1996">
          <cell r="A1996">
            <v>218024</v>
          </cell>
          <cell r="B1996" t="str">
            <v>EC-TFA McMaster-Land use effects</v>
          </cell>
          <cell r="C1996">
            <v>20</v>
          </cell>
        </row>
        <row r="1997">
          <cell r="A1997">
            <v>218025</v>
          </cell>
          <cell r="B1997" t="str">
            <v>GCC-SIGHR6P1-Affordable and simple</v>
          </cell>
          <cell r="C1997">
            <v>20</v>
          </cell>
        </row>
        <row r="1998">
          <cell r="A1998">
            <v>218026</v>
          </cell>
          <cell r="B1998" t="str">
            <v>Transport Canada-CRAG-Smart Energy</v>
          </cell>
          <cell r="C1998">
            <v>20</v>
          </cell>
        </row>
        <row r="1999">
          <cell r="A1999">
            <v>218027</v>
          </cell>
          <cell r="B1999" t="str">
            <v>Transport Canada-Green Hybrid Drive</v>
          </cell>
          <cell r="C1999">
            <v>20</v>
          </cell>
        </row>
        <row r="2000">
          <cell r="A2000">
            <v>218028</v>
          </cell>
          <cell r="B2000" t="str">
            <v>Transport Canada-WAy-side wireless</v>
          </cell>
          <cell r="C2000">
            <v>20</v>
          </cell>
        </row>
        <row r="2001">
          <cell r="A2001">
            <v>218029</v>
          </cell>
          <cell r="B2001" t="str">
            <v>NRC -Professional Services</v>
          </cell>
          <cell r="C2001">
            <v>20</v>
          </cell>
        </row>
        <row r="2002">
          <cell r="A2002">
            <v>218030</v>
          </cell>
          <cell r="B2002" t="str">
            <v>NRC-CAIP- w/Ryerson</v>
          </cell>
          <cell r="C2002">
            <v>20</v>
          </cell>
        </row>
        <row r="2003">
          <cell r="A2003">
            <v>218031</v>
          </cell>
          <cell r="B2003" t="str">
            <v>CNSC-Risk Analysis, Risk Informed</v>
          </cell>
          <cell r="C2003">
            <v>20</v>
          </cell>
        </row>
        <row r="2004">
          <cell r="A2004">
            <v>218032</v>
          </cell>
          <cell r="B2004" t="str">
            <v>OPC-Paving the Way for Intelligent</v>
          </cell>
          <cell r="C2004">
            <v>20</v>
          </cell>
        </row>
        <row r="2005">
          <cell r="A2005">
            <v>218033</v>
          </cell>
          <cell r="B2005" t="str">
            <v>Ministry of Enviroment- Lake Simcoe</v>
          </cell>
          <cell r="C2005">
            <v>20</v>
          </cell>
        </row>
        <row r="2006">
          <cell r="A2006">
            <v>218034</v>
          </cell>
          <cell r="B2006" t="str">
            <v>Transport Canada CRAGP-Comparative</v>
          </cell>
          <cell r="C2006">
            <v>20</v>
          </cell>
        </row>
        <row r="2007">
          <cell r="A2007">
            <v>218035</v>
          </cell>
          <cell r="B2007" t="str">
            <v>Transport Canada CRAGP - Design</v>
          </cell>
          <cell r="C2007">
            <v>20</v>
          </cell>
        </row>
        <row r="2008">
          <cell r="A2008">
            <v>218036</v>
          </cell>
          <cell r="B2008" t="str">
            <v>Transport Canada CRAGP - Design</v>
          </cell>
          <cell r="C2008">
            <v>20</v>
          </cell>
        </row>
        <row r="2009">
          <cell r="A2009">
            <v>218037</v>
          </cell>
          <cell r="B2009" t="str">
            <v>NRC-IRAP Program- Robotic</v>
          </cell>
          <cell r="C2009">
            <v>20</v>
          </cell>
        </row>
        <row r="2010">
          <cell r="A2010">
            <v>218038</v>
          </cell>
          <cell r="B2010" t="str">
            <v>IDRC w/ U of T - Evaluation</v>
          </cell>
          <cell r="C2010">
            <v>20</v>
          </cell>
        </row>
        <row r="2011">
          <cell r="A2011">
            <v>218039</v>
          </cell>
          <cell r="B2011" t="str">
            <v>NRC- IRAP - Combined Heat &amp; Power</v>
          </cell>
          <cell r="C2011">
            <v>20</v>
          </cell>
        </row>
        <row r="2012">
          <cell r="A2012">
            <v>218040</v>
          </cell>
          <cell r="B2012" t="str">
            <v>NRC IRAP - Diamond Like</v>
          </cell>
          <cell r="C2012">
            <v>20</v>
          </cell>
        </row>
        <row r="2013">
          <cell r="A2013">
            <v>218041</v>
          </cell>
          <cell r="B2013" t="str">
            <v>NRC IRAP - Vertiponics</v>
          </cell>
          <cell r="C2013">
            <v>20</v>
          </cell>
        </row>
        <row r="2014">
          <cell r="A2014">
            <v>218042</v>
          </cell>
          <cell r="B2014" t="str">
            <v>NRC IRAP - Contribution Agreement</v>
          </cell>
          <cell r="C2014">
            <v>20</v>
          </cell>
        </row>
        <row r="2015">
          <cell r="A2015">
            <v>218043</v>
          </cell>
          <cell r="B2015" t="str">
            <v>NRC-IRAP Program- Pinpress GUI</v>
          </cell>
          <cell r="C2015">
            <v>20</v>
          </cell>
        </row>
        <row r="2016">
          <cell r="A2016">
            <v>218044</v>
          </cell>
          <cell r="B2016" t="str">
            <v>IDRC -Research in food</v>
          </cell>
          <cell r="C2016">
            <v>20</v>
          </cell>
        </row>
        <row r="2017">
          <cell r="A2017">
            <v>218045</v>
          </cell>
          <cell r="B2017" t="str">
            <v>NRC IRAP - CTO-Durham College Partn</v>
          </cell>
          <cell r="C2017">
            <v>20</v>
          </cell>
        </row>
        <row r="2018">
          <cell r="A2018">
            <v>218046</v>
          </cell>
          <cell r="B2018" t="str">
            <v>NRC IRAP - CTO-ACE Partnerships</v>
          </cell>
          <cell r="C2018">
            <v>20</v>
          </cell>
        </row>
        <row r="2019">
          <cell r="A2019">
            <v>218047</v>
          </cell>
          <cell r="B2019" t="str">
            <v>Justice Canada - Indigenous Youth</v>
          </cell>
          <cell r="C2019">
            <v>20</v>
          </cell>
        </row>
        <row r="2020">
          <cell r="A2020">
            <v>218048</v>
          </cell>
          <cell r="B2020" t="str">
            <v>RMCC - Mindsight website</v>
          </cell>
          <cell r="C2020">
            <v>20</v>
          </cell>
        </row>
        <row r="2021">
          <cell r="A2021">
            <v>218049</v>
          </cell>
          <cell r="B2021" t="str">
            <v>NRC IRAP- Ultima Apparel</v>
          </cell>
          <cell r="C2021">
            <v>20</v>
          </cell>
        </row>
        <row r="2022">
          <cell r="A2022">
            <v>218050</v>
          </cell>
          <cell r="B2022" t="str">
            <v>OPC-Enhancing the privacy</v>
          </cell>
          <cell r="C2022">
            <v>20</v>
          </cell>
        </row>
        <row r="2023">
          <cell r="A2023">
            <v>218051</v>
          </cell>
          <cell r="B2023" t="str">
            <v>Transport Canada-External Heat</v>
          </cell>
          <cell r="C2023">
            <v>20</v>
          </cell>
        </row>
        <row r="2024">
          <cell r="A2024">
            <v>218052</v>
          </cell>
          <cell r="B2024" t="str">
            <v>Transport Canada-CRAGP- Proof</v>
          </cell>
          <cell r="C2024">
            <v>20</v>
          </cell>
        </row>
        <row r="2025">
          <cell r="A2025">
            <v>218053</v>
          </cell>
          <cell r="B2025" t="str">
            <v>OPC- A Privacy Code Connected Car</v>
          </cell>
          <cell r="C2025">
            <v>20</v>
          </cell>
        </row>
        <row r="2026">
          <cell r="A2026">
            <v>218054</v>
          </cell>
          <cell r="B2026" t="str">
            <v>NRC IRAP CTO - Expance Microtech’s</v>
          </cell>
          <cell r="C2026">
            <v>20</v>
          </cell>
        </row>
        <row r="2027">
          <cell r="A2027">
            <v>218055</v>
          </cell>
          <cell r="B2027" t="str">
            <v>NRC IRAP CTO- Anubis Manufacturing</v>
          </cell>
          <cell r="C2027">
            <v>20</v>
          </cell>
        </row>
        <row r="2028">
          <cell r="A2028">
            <v>218056</v>
          </cell>
          <cell r="B2028" t="str">
            <v>NRC-IRAP CTO-Qualead Group Inc.</v>
          </cell>
          <cell r="C2028">
            <v>20</v>
          </cell>
        </row>
        <row r="2029">
          <cell r="A2029">
            <v>218057</v>
          </cell>
          <cell r="B2029" t="str">
            <v>NRC IRAP CTO- ACE Projects</v>
          </cell>
          <cell r="C2029">
            <v>20</v>
          </cell>
        </row>
        <row r="2030">
          <cell r="A2030">
            <v>218058</v>
          </cell>
          <cell r="B2030" t="str">
            <v>NRC IRAP CTO-uBio Dicov &amp;Flite Plan</v>
          </cell>
          <cell r="C2030">
            <v>20</v>
          </cell>
        </row>
        <row r="2031">
          <cell r="A2031">
            <v>218059</v>
          </cell>
          <cell r="B2031" t="str">
            <v>NRC IRAP CTO-Transforming (Main)</v>
          </cell>
          <cell r="C2031">
            <v>20</v>
          </cell>
        </row>
        <row r="2032">
          <cell r="A2032">
            <v>218060</v>
          </cell>
          <cell r="B2032" t="str">
            <v>CPSI-Healthcare Workers’ Views</v>
          </cell>
          <cell r="C2032">
            <v>20</v>
          </cell>
        </row>
        <row r="2033">
          <cell r="A2033">
            <v>218061</v>
          </cell>
          <cell r="B2033" t="str">
            <v>NRC IRAP CTO - Oombo Technologies</v>
          </cell>
          <cell r="C2033">
            <v>20</v>
          </cell>
        </row>
        <row r="2034">
          <cell r="A2034">
            <v>218062</v>
          </cell>
          <cell r="B2034" t="str">
            <v>TRANSPORT CANADA-Active Levitation</v>
          </cell>
          <cell r="C2034">
            <v>20</v>
          </cell>
        </row>
        <row r="2035">
          <cell r="A2035">
            <v>218063</v>
          </cell>
          <cell r="B2035" t="str">
            <v>TRANSPORT CANADA-Feasibility Stud</v>
          </cell>
          <cell r="C2035">
            <v>20</v>
          </cell>
        </row>
        <row r="2036">
          <cell r="A2036">
            <v>218064</v>
          </cell>
          <cell r="B2036" t="str">
            <v>CNL- Estimation of lifetime</v>
          </cell>
          <cell r="C2036">
            <v>20</v>
          </cell>
        </row>
        <row r="2037">
          <cell r="A2037">
            <v>218065</v>
          </cell>
          <cell r="B2037" t="str">
            <v>Public Safety-Updating the Environm</v>
          </cell>
          <cell r="C2037">
            <v>20</v>
          </cell>
        </row>
        <row r="2038">
          <cell r="A2038">
            <v>218066</v>
          </cell>
          <cell r="B2038" t="str">
            <v>DND IDEaS -Pre-deployment Acclim</v>
          </cell>
          <cell r="C2038">
            <v>20</v>
          </cell>
        </row>
        <row r="2039">
          <cell r="A2039">
            <v>218067</v>
          </cell>
          <cell r="B2039" t="str">
            <v>NRC- Inverse Design</v>
          </cell>
          <cell r="C2039">
            <v>20</v>
          </cell>
        </row>
        <row r="2040">
          <cell r="A2040">
            <v>218068</v>
          </cell>
          <cell r="B2040" t="str">
            <v>OPC- Involving Seniors and Caregi</v>
          </cell>
          <cell r="C2040">
            <v>20</v>
          </cell>
        </row>
        <row r="2041">
          <cell r="A2041">
            <v>218069</v>
          </cell>
          <cell r="B2041" t="str">
            <v>OPC- Protecting User Privacy</v>
          </cell>
          <cell r="C2041">
            <v>20</v>
          </cell>
        </row>
        <row r="2042">
          <cell r="A2042">
            <v>218600</v>
          </cell>
          <cell r="B2042" t="str">
            <v>Fed Dev - ARC Initiative</v>
          </cell>
          <cell r="C2042">
            <v>20</v>
          </cell>
        </row>
        <row r="2043">
          <cell r="A2043">
            <v>218601</v>
          </cell>
          <cell r="B2043" t="str">
            <v>Fed Dev - IKC of MMS-Closed</v>
          </cell>
          <cell r="C2043">
            <v>20</v>
          </cell>
        </row>
        <row r="2044">
          <cell r="A2044">
            <v>218602</v>
          </cell>
          <cell r="B2044" t="str">
            <v>Fed Dev - IEM &amp; DOCS-Closed</v>
          </cell>
          <cell r="C2044">
            <v>20</v>
          </cell>
        </row>
        <row r="2045">
          <cell r="A2045">
            <v>218603</v>
          </cell>
          <cell r="B2045" t="str">
            <v>Fed Dev w/Aquavion Systems-Closed</v>
          </cell>
          <cell r="C2045">
            <v>20</v>
          </cell>
        </row>
        <row r="2046">
          <cell r="A2046">
            <v>218604</v>
          </cell>
          <cell r="B2046" t="str">
            <v>Fed Dev w/Enginuity Group</v>
          </cell>
          <cell r="C2046">
            <v>20</v>
          </cell>
        </row>
        <row r="2047">
          <cell r="A2047">
            <v>218605</v>
          </cell>
          <cell r="B2047" t="str">
            <v>Fed Dev w/DrinkBox Studios-Closed</v>
          </cell>
          <cell r="C2047">
            <v>20</v>
          </cell>
        </row>
        <row r="2048">
          <cell r="A2048">
            <v>218606</v>
          </cell>
          <cell r="B2048" t="str">
            <v>Fed Dev w/Cable Shoppe</v>
          </cell>
          <cell r="C2048">
            <v>20</v>
          </cell>
        </row>
        <row r="2049">
          <cell r="A2049">
            <v>218607</v>
          </cell>
          <cell r="B2049" t="str">
            <v>Fed Dev w/Durmach Tooling</v>
          </cell>
          <cell r="C2049">
            <v>20</v>
          </cell>
        </row>
        <row r="2050">
          <cell r="A2050">
            <v>218608</v>
          </cell>
          <cell r="B2050" t="str">
            <v>Fed Dev w/Segasist Technologies-Clo</v>
          </cell>
          <cell r="C2050">
            <v>20</v>
          </cell>
        </row>
        <row r="2051">
          <cell r="A2051">
            <v>218609</v>
          </cell>
          <cell r="B2051" t="str">
            <v>Fed Dev w/Nessis Inc.</v>
          </cell>
          <cell r="C2051">
            <v>20</v>
          </cell>
        </row>
        <row r="2052">
          <cell r="A2052">
            <v>218610</v>
          </cell>
          <cell r="B2052" t="str">
            <v>Fed Dev w/Natural Input Solutions</v>
          </cell>
          <cell r="C2052">
            <v>20</v>
          </cell>
        </row>
        <row r="2053">
          <cell r="A2053">
            <v>218611</v>
          </cell>
          <cell r="B2053" t="str">
            <v>Fed Dev w/Solana Networks Inc.</v>
          </cell>
          <cell r="C2053">
            <v>20</v>
          </cell>
        </row>
        <row r="2054">
          <cell r="A2054">
            <v>218612</v>
          </cell>
          <cell r="B2054" t="str">
            <v>Fed Dev w/Enviroquest Ltd.-Closed</v>
          </cell>
          <cell r="C2054">
            <v>20</v>
          </cell>
        </row>
        <row r="2055">
          <cell r="A2055">
            <v>218613</v>
          </cell>
          <cell r="B2055" t="str">
            <v>Fed Dev w/Phirelight Inc.-Closed</v>
          </cell>
          <cell r="C2055">
            <v>20</v>
          </cell>
        </row>
        <row r="2056">
          <cell r="A2056">
            <v>218614</v>
          </cell>
          <cell r="B2056" t="str">
            <v>Fed Dev w/Marnoch Agency-Souther ON</v>
          </cell>
          <cell r="C2056">
            <v>20</v>
          </cell>
        </row>
        <row r="2057">
          <cell r="A2057">
            <v>218615</v>
          </cell>
          <cell r="B2057" t="str">
            <v>Fed Dev w/Green Energy Watchdog Inc</v>
          </cell>
          <cell r="C2057">
            <v>20</v>
          </cell>
        </row>
        <row r="2058">
          <cell r="A2058">
            <v>218616</v>
          </cell>
          <cell r="B2058" t="str">
            <v>Fed Dev w/Dunedin Energy Systems</v>
          </cell>
          <cell r="C2058">
            <v>20</v>
          </cell>
        </row>
        <row r="2059">
          <cell r="A2059">
            <v>218617</v>
          </cell>
          <cell r="B2059" t="str">
            <v>Fed Dev w/Envirochill</v>
          </cell>
          <cell r="C2059">
            <v>20</v>
          </cell>
        </row>
        <row r="2060">
          <cell r="A2060">
            <v>218618</v>
          </cell>
          <cell r="B2060" t="str">
            <v>Fed Dev w/Quillsoft</v>
          </cell>
          <cell r="C2060">
            <v>20</v>
          </cell>
        </row>
        <row r="2061">
          <cell r="A2061">
            <v>218619</v>
          </cell>
          <cell r="B2061" t="str">
            <v>Fed Dev w/Genist Systems</v>
          </cell>
          <cell r="C2061">
            <v>20</v>
          </cell>
        </row>
        <row r="2062">
          <cell r="A2062">
            <v>218620</v>
          </cell>
          <cell r="B2062" t="str">
            <v>Fed Dev w/ North American Carbon</v>
          </cell>
          <cell r="C2062">
            <v>20</v>
          </cell>
        </row>
        <row r="2063">
          <cell r="A2063">
            <v>218621</v>
          </cell>
          <cell r="B2063" t="str">
            <v>Fed Dev - PV Lab Creation</v>
          </cell>
          <cell r="C2063">
            <v>20</v>
          </cell>
        </row>
        <row r="2064">
          <cell r="A2064">
            <v>218622</v>
          </cell>
          <cell r="B2064" t="str">
            <v>Fed Dev and SendtryMetrics</v>
          </cell>
          <cell r="C2064">
            <v>20</v>
          </cell>
        </row>
        <row r="2065">
          <cell r="A2065">
            <v>218623</v>
          </cell>
          <cell r="B2065" t="str">
            <v>FEDDEV-Harvistor Performance</v>
          </cell>
          <cell r="C2065">
            <v>20</v>
          </cell>
        </row>
        <row r="2066">
          <cell r="A2066">
            <v>218624</v>
          </cell>
          <cell r="B2066" t="str">
            <v>FEDDEV ESRI GIS-based Visualization</v>
          </cell>
          <cell r="C2066">
            <v>20</v>
          </cell>
        </row>
        <row r="2067">
          <cell r="A2067">
            <v>218625</v>
          </cell>
          <cell r="B2067" t="str">
            <v>FEDDEV Canberra Redesign</v>
          </cell>
          <cell r="C2067">
            <v>20</v>
          </cell>
        </row>
        <row r="2068">
          <cell r="A2068">
            <v>218626</v>
          </cell>
          <cell r="B2068" t="str">
            <v>FEDDEV Kubota Improvement</v>
          </cell>
          <cell r="C2068">
            <v>20</v>
          </cell>
        </row>
        <row r="2069">
          <cell r="A2069">
            <v>218627</v>
          </cell>
          <cell r="B2069" t="str">
            <v>FEDDEV w/IAI Control of Fiction</v>
          </cell>
          <cell r="C2069">
            <v>20</v>
          </cell>
        </row>
        <row r="2070">
          <cell r="A2070">
            <v>218628</v>
          </cell>
          <cell r="B2070" t="str">
            <v>FEDDEV w/Southlake &amp; York U</v>
          </cell>
          <cell r="C2070">
            <v>20</v>
          </cell>
        </row>
        <row r="2071">
          <cell r="A2071">
            <v>219000</v>
          </cell>
          <cell r="B2071" t="str">
            <v>ICP</v>
          </cell>
          <cell r="C2071">
            <v>20</v>
          </cell>
        </row>
        <row r="2072">
          <cell r="A2072">
            <v>221000</v>
          </cell>
          <cell r="B2072" t="str">
            <v>Qatar University - subagreement</v>
          </cell>
          <cell r="C2072">
            <v>20</v>
          </cell>
        </row>
        <row r="2073">
          <cell r="A2073">
            <v>221001</v>
          </cell>
          <cell r="B2073" t="str">
            <v>EAA-Res. Support for Phd student</v>
          </cell>
          <cell r="C2073">
            <v>20</v>
          </cell>
        </row>
        <row r="2074">
          <cell r="A2074">
            <v>221002</v>
          </cell>
          <cell r="B2074" t="str">
            <v>Saudi Cultural Bureau</v>
          </cell>
          <cell r="C2074">
            <v>20</v>
          </cell>
        </row>
        <row r="2075">
          <cell r="A2075">
            <v>221003</v>
          </cell>
          <cell r="B2075" t="str">
            <v>Qatar University QNRF NPRP</v>
          </cell>
          <cell r="C2075">
            <v>20</v>
          </cell>
        </row>
        <row r="2076">
          <cell r="A2076">
            <v>221004</v>
          </cell>
          <cell r="B2076" t="str">
            <v>City of Oshawa_Consortium Watercour</v>
          </cell>
          <cell r="C2076">
            <v>20</v>
          </cell>
        </row>
        <row r="2077">
          <cell r="A2077">
            <v>221005</v>
          </cell>
          <cell r="B2077" t="str">
            <v>Saudi Cult. Bureau/Mr. Abdullah exp</v>
          </cell>
          <cell r="C2077">
            <v>20</v>
          </cell>
        </row>
        <row r="2078">
          <cell r="A2078">
            <v>221006</v>
          </cell>
          <cell r="B2078" t="str">
            <v>IFEC-Lemeunier- Postdoctoral Fell</v>
          </cell>
          <cell r="C2078">
            <v>20</v>
          </cell>
        </row>
        <row r="2079">
          <cell r="A2079">
            <v>221007</v>
          </cell>
          <cell r="B2079" t="str">
            <v>C&amp;M T - The effectiveness of manual</v>
          </cell>
          <cell r="C2079">
            <v>20</v>
          </cell>
        </row>
        <row r="2080">
          <cell r="A2080">
            <v>221008</v>
          </cell>
          <cell r="B2080" t="str">
            <v>DRPS - Improving Investigative</v>
          </cell>
          <cell r="C2080">
            <v>20</v>
          </cell>
        </row>
        <row r="2081">
          <cell r="A2081">
            <v>221009</v>
          </cell>
          <cell r="B2081" t="str">
            <v>Saudi Cult.Bureau/Mr. A.Alzahrani</v>
          </cell>
          <cell r="C2081">
            <v>20</v>
          </cell>
        </row>
        <row r="2082">
          <cell r="A2082">
            <v>221010</v>
          </cell>
          <cell r="B2082" t="str">
            <v>City of Oshawa_Consortium Watercour</v>
          </cell>
          <cell r="C2082">
            <v>20</v>
          </cell>
        </row>
        <row r="2083">
          <cell r="A2083">
            <v>221011</v>
          </cell>
          <cell r="B2083" t="str">
            <v>GNWT- Evaluation of Dynamic</v>
          </cell>
          <cell r="C2083">
            <v>20</v>
          </cell>
        </row>
        <row r="2084">
          <cell r="A2084">
            <v>221012</v>
          </cell>
          <cell r="B2084" t="str">
            <v>Zayed U - Analyzing Small Scale</v>
          </cell>
          <cell r="C2084">
            <v>20</v>
          </cell>
        </row>
        <row r="2085">
          <cell r="A2085">
            <v>221013</v>
          </cell>
          <cell r="B2085" t="str">
            <v>Durham Region SS- Singles at Risk</v>
          </cell>
          <cell r="C2085">
            <v>20</v>
          </cell>
        </row>
        <row r="2086">
          <cell r="A2086">
            <v>221014</v>
          </cell>
          <cell r="B2086" t="str">
            <v>BC Ministry of Transportation</v>
          </cell>
          <cell r="C2086">
            <v>20</v>
          </cell>
        </row>
        <row r="2087">
          <cell r="A2087">
            <v>221015</v>
          </cell>
          <cell r="B2087" t="str">
            <v>Zayed U - Securing Critical Cyber</v>
          </cell>
          <cell r="C2087">
            <v>20</v>
          </cell>
        </row>
        <row r="2088">
          <cell r="A2088">
            <v>221016</v>
          </cell>
          <cell r="B2088" t="str">
            <v>Zayed U - Malware analysis</v>
          </cell>
          <cell r="C2088">
            <v>20</v>
          </cell>
        </row>
        <row r="2089">
          <cell r="A2089">
            <v>221017</v>
          </cell>
          <cell r="B2089" t="str">
            <v>IFEC - Systematic Review</v>
          </cell>
          <cell r="C2089">
            <v>20</v>
          </cell>
        </row>
        <row r="2090">
          <cell r="A2090">
            <v>221018</v>
          </cell>
          <cell r="B2090" t="str">
            <v>IAEA-Design and Performance Assess</v>
          </cell>
          <cell r="C2090">
            <v>20</v>
          </cell>
        </row>
        <row r="2091">
          <cell r="A2091">
            <v>221019</v>
          </cell>
          <cell r="B2091" t="str">
            <v>City of Oshawa- Understanding the</v>
          </cell>
          <cell r="C2091">
            <v>20</v>
          </cell>
        </row>
        <row r="2092">
          <cell r="A2092">
            <v>221020</v>
          </cell>
          <cell r="B2092" t="str">
            <v>Master Dynamic- Sentiment Analysis</v>
          </cell>
          <cell r="C2092">
            <v>20</v>
          </cell>
        </row>
        <row r="2093">
          <cell r="A2093">
            <v>221021</v>
          </cell>
          <cell r="B2093" t="str">
            <v>City of Oshawa -Understanding the B</v>
          </cell>
          <cell r="C2093">
            <v>20</v>
          </cell>
        </row>
        <row r="2094">
          <cell r="A2094">
            <v>221022</v>
          </cell>
          <cell r="B2094" t="str">
            <v>KIMM - Study on tire-state diagn</v>
          </cell>
          <cell r="C2094">
            <v>20</v>
          </cell>
        </row>
        <row r="2095">
          <cell r="A2095">
            <v>221023</v>
          </cell>
          <cell r="B2095" t="str">
            <v>City of Oshawa - Facilities Corpo</v>
          </cell>
          <cell r="C2095">
            <v>20</v>
          </cell>
        </row>
        <row r="2096">
          <cell r="A2096">
            <v>221024</v>
          </cell>
          <cell r="B2096" t="str">
            <v>OECD NEA- ITAF-ID Phase II</v>
          </cell>
          <cell r="C2096">
            <v>20</v>
          </cell>
        </row>
        <row r="2097">
          <cell r="A2097">
            <v>221025</v>
          </cell>
          <cell r="B2097" t="str">
            <v>City of Oshawa- Tactile Feedback</v>
          </cell>
          <cell r="C2097">
            <v>20</v>
          </cell>
        </row>
        <row r="2098">
          <cell r="A2098">
            <v>231000</v>
          </cell>
          <cell r="B2098" t="str">
            <v>NWMO</v>
          </cell>
          <cell r="C2098">
            <v>20</v>
          </cell>
        </row>
        <row r="2099">
          <cell r="A2099">
            <v>231001</v>
          </cell>
          <cell r="B2099" t="str">
            <v>Cameco Corp.</v>
          </cell>
          <cell r="C2099">
            <v>20</v>
          </cell>
        </row>
        <row r="2100">
          <cell r="A2100">
            <v>231002</v>
          </cell>
          <cell r="B2100" t="str">
            <v>Toyota ME&amp;M NA Inc.</v>
          </cell>
          <cell r="C2100">
            <v>20</v>
          </cell>
        </row>
        <row r="2101">
          <cell r="A2101">
            <v>231003</v>
          </cell>
          <cell r="B2101" t="str">
            <v>UOIT Research</v>
          </cell>
          <cell r="C2101">
            <v>20</v>
          </cell>
        </row>
        <row r="2102">
          <cell r="A2102">
            <v>231004</v>
          </cell>
          <cell r="B2102" t="str">
            <v>Sun Life Financial Inc.</v>
          </cell>
          <cell r="C2102">
            <v>20</v>
          </cell>
        </row>
        <row r="2103">
          <cell r="A2103">
            <v>231005</v>
          </cell>
          <cell r="B2103" t="str">
            <v>Inukshuk Wireless/Learning Plan</v>
          </cell>
          <cell r="C2103">
            <v>20</v>
          </cell>
        </row>
        <row r="2104">
          <cell r="A2104">
            <v>231006</v>
          </cell>
          <cell r="B2104" t="str">
            <v>IBM Corp. / Faculty Award</v>
          </cell>
          <cell r="C2104">
            <v>20</v>
          </cell>
        </row>
        <row r="2105">
          <cell r="A2105">
            <v>231007</v>
          </cell>
          <cell r="B2105" t="str">
            <v>IBM Corp. / Faculty Award-Closed</v>
          </cell>
          <cell r="C2105">
            <v>20</v>
          </cell>
        </row>
        <row r="2106">
          <cell r="A2106">
            <v>231008</v>
          </cell>
          <cell r="B2106" t="str">
            <v>IBM Corp. / Faculty Award</v>
          </cell>
          <cell r="C2106">
            <v>20</v>
          </cell>
        </row>
        <row r="2107">
          <cell r="A2107">
            <v>231009</v>
          </cell>
          <cell r="B2107" t="str">
            <v>Inukshuk Wireless/Learning -Closed</v>
          </cell>
          <cell r="C2107">
            <v>20</v>
          </cell>
        </row>
        <row r="2108">
          <cell r="A2108">
            <v>231010</v>
          </cell>
          <cell r="B2108" t="str">
            <v>Toshiba of Canada Ltd.-Closed</v>
          </cell>
          <cell r="C2108">
            <v>20</v>
          </cell>
        </row>
        <row r="2109">
          <cell r="A2109">
            <v>231011</v>
          </cell>
          <cell r="B2109" t="str">
            <v>City of Oshawa - CLOSED</v>
          </cell>
          <cell r="C2109">
            <v>20</v>
          </cell>
        </row>
        <row r="2110">
          <cell r="A2110">
            <v>231012</v>
          </cell>
          <cell r="B2110" t="str">
            <v>J.Wiley &amp; Sons Inc.</v>
          </cell>
          <cell r="C2110">
            <v>20</v>
          </cell>
        </row>
        <row r="2111">
          <cell r="A2111">
            <v>231013</v>
          </cell>
          <cell r="B2111" t="str">
            <v>IBM Corp. / Faculty Award</v>
          </cell>
          <cell r="C2111">
            <v>20</v>
          </cell>
        </row>
        <row r="2112">
          <cell r="A2112">
            <v>231014</v>
          </cell>
          <cell r="B2112" t="str">
            <v>Zephyr AP Inc.-Closed</v>
          </cell>
          <cell r="C2112">
            <v>20</v>
          </cell>
        </row>
        <row r="2113">
          <cell r="A2113">
            <v>231015</v>
          </cell>
          <cell r="B2113" t="str">
            <v>Messier Dowty Inc.-Closed</v>
          </cell>
          <cell r="C2113">
            <v>20</v>
          </cell>
        </row>
        <row r="2114">
          <cell r="A2114">
            <v>231016</v>
          </cell>
          <cell r="B2114" t="str">
            <v>Genist Systems Co.</v>
          </cell>
          <cell r="C2114">
            <v>20</v>
          </cell>
        </row>
        <row r="2115">
          <cell r="A2115">
            <v>231017</v>
          </cell>
          <cell r="B2115" t="str">
            <v>UOIT EcoCAR</v>
          </cell>
          <cell r="C2115">
            <v>20</v>
          </cell>
        </row>
        <row r="2116">
          <cell r="A2116">
            <v>231018</v>
          </cell>
          <cell r="B2116" t="str">
            <v>CIRA - CLOSED</v>
          </cell>
          <cell r="C2116">
            <v>20</v>
          </cell>
        </row>
        <row r="2117">
          <cell r="A2117">
            <v>231019</v>
          </cell>
          <cell r="B2117" t="str">
            <v>Toyota ME&amp;M NA Inc.</v>
          </cell>
          <cell r="C2117">
            <v>20</v>
          </cell>
        </row>
        <row r="2118">
          <cell r="A2118">
            <v>231020</v>
          </cell>
          <cell r="B2118" t="str">
            <v>Nessis Inc. - CLOSED</v>
          </cell>
          <cell r="C2118">
            <v>20</v>
          </cell>
        </row>
        <row r="2119">
          <cell r="A2119">
            <v>231021</v>
          </cell>
          <cell r="B2119" t="str">
            <v>UOIT Intellectual Property</v>
          </cell>
          <cell r="C2119">
            <v>20</v>
          </cell>
        </row>
        <row r="2120">
          <cell r="A2120">
            <v>231022</v>
          </cell>
          <cell r="B2120" t="str">
            <v>Plus Group of Companies</v>
          </cell>
          <cell r="C2120">
            <v>20</v>
          </cell>
        </row>
        <row r="2121">
          <cell r="A2121">
            <v>231023</v>
          </cell>
          <cell r="B2121" t="str">
            <v>SABIC IP w/ NSERC CRD</v>
          </cell>
          <cell r="C2121">
            <v>20</v>
          </cell>
        </row>
        <row r="2122">
          <cell r="A2122">
            <v>231024</v>
          </cell>
          <cell r="B2122" t="str">
            <v>CSA w/ NSERC CRD - CLOSED</v>
          </cell>
          <cell r="C2122">
            <v>20</v>
          </cell>
        </row>
        <row r="2123">
          <cell r="A2123">
            <v>231025</v>
          </cell>
          <cell r="B2123" t="str">
            <v>Lallemand Inc. w/ NSERC CRD</v>
          </cell>
          <cell r="C2123">
            <v>20</v>
          </cell>
        </row>
        <row r="2124">
          <cell r="A2124">
            <v>231026</v>
          </cell>
          <cell r="B2124" t="str">
            <v>Perform Plants w/ NSERC CRD-CLOSED</v>
          </cell>
          <cell r="C2124">
            <v>20</v>
          </cell>
        </row>
        <row r="2125">
          <cell r="A2125">
            <v>231027</v>
          </cell>
          <cell r="B2125" t="str">
            <v>Nelson Industrial Inc.</v>
          </cell>
          <cell r="C2125">
            <v>20</v>
          </cell>
        </row>
        <row r="2126">
          <cell r="A2126">
            <v>231028</v>
          </cell>
          <cell r="B2126" t="str">
            <v>ACS w NSERC CRD</v>
          </cell>
          <cell r="C2126">
            <v>20</v>
          </cell>
        </row>
        <row r="2127">
          <cell r="A2127">
            <v>231029</v>
          </cell>
          <cell r="B2127" t="str">
            <v>RBC Bluewater - CLOSED</v>
          </cell>
          <cell r="C2127">
            <v>20</v>
          </cell>
        </row>
        <row r="2128">
          <cell r="A2128">
            <v>231030</v>
          </cell>
          <cell r="B2128" t="str">
            <v>Inukshuk</v>
          </cell>
          <cell r="C2128">
            <v>20</v>
          </cell>
        </row>
        <row r="2129">
          <cell r="A2129">
            <v>231031</v>
          </cell>
          <cell r="B2129" t="str">
            <v>Research in Motion Limited</v>
          </cell>
          <cell r="C2129">
            <v>20</v>
          </cell>
        </row>
        <row r="2130">
          <cell r="A2130">
            <v>231032</v>
          </cell>
          <cell r="B2130" t="str">
            <v>CableShoppe Inc. Contract</v>
          </cell>
          <cell r="C2130">
            <v>20</v>
          </cell>
        </row>
        <row r="2131">
          <cell r="A2131">
            <v>231033</v>
          </cell>
          <cell r="B2131" t="str">
            <v>PFizer - CLOSED</v>
          </cell>
          <cell r="C2131">
            <v>20</v>
          </cell>
        </row>
        <row r="2132">
          <cell r="A2132">
            <v>231034</v>
          </cell>
          <cell r="B2132" t="str">
            <v>Dieticians of Canada - CLOSED</v>
          </cell>
          <cell r="C2132">
            <v>20</v>
          </cell>
        </row>
        <row r="2133">
          <cell r="A2133">
            <v>231035</v>
          </cell>
          <cell r="B2133" t="str">
            <v>CAMECO Subaccount</v>
          </cell>
          <cell r="C2133">
            <v>20</v>
          </cell>
        </row>
        <row r="2134">
          <cell r="A2134">
            <v>231036</v>
          </cell>
          <cell r="B2134" t="str">
            <v>UNENE Research Contract</v>
          </cell>
          <cell r="C2134">
            <v>20</v>
          </cell>
        </row>
        <row r="2135">
          <cell r="A2135">
            <v>231037</v>
          </cell>
          <cell r="B2135" t="str">
            <v>Phoenix Canada Contract</v>
          </cell>
          <cell r="C2135">
            <v>20</v>
          </cell>
        </row>
        <row r="2136">
          <cell r="A2136">
            <v>231038</v>
          </cell>
          <cell r="B2136" t="str">
            <v>Volvo Group North America</v>
          </cell>
          <cell r="C2136">
            <v>20</v>
          </cell>
        </row>
        <row r="2137">
          <cell r="A2137">
            <v>231039</v>
          </cell>
          <cell r="B2137" t="str">
            <v>Durham Region-Closed</v>
          </cell>
          <cell r="C2137">
            <v>20</v>
          </cell>
        </row>
        <row r="2138">
          <cell r="A2138">
            <v>231040</v>
          </cell>
          <cell r="B2138" t="str">
            <v>LGI - Feasibility Study-Closed</v>
          </cell>
          <cell r="C2138">
            <v>20</v>
          </cell>
        </row>
        <row r="2139">
          <cell r="A2139">
            <v>231041</v>
          </cell>
          <cell r="B2139" t="str">
            <v>Imperial Oil Research Award</v>
          </cell>
          <cell r="C2139">
            <v>20</v>
          </cell>
        </row>
        <row r="2140">
          <cell r="A2140">
            <v>231042</v>
          </cell>
          <cell r="B2140" t="str">
            <v>Oxford University Press</v>
          </cell>
          <cell r="C2140">
            <v>20</v>
          </cell>
        </row>
        <row r="2141">
          <cell r="A2141">
            <v>231043</v>
          </cell>
          <cell r="B2141" t="str">
            <v>Ontario w/NSERC Chair Design</v>
          </cell>
          <cell r="C2141">
            <v>20</v>
          </cell>
        </row>
        <row r="2142">
          <cell r="A2142">
            <v>231044</v>
          </cell>
          <cell r="B2142" t="str">
            <v>UNENE w/NSERC CRD</v>
          </cell>
          <cell r="C2142">
            <v>20</v>
          </cell>
        </row>
        <row r="2143">
          <cell r="A2143">
            <v>231045</v>
          </cell>
          <cell r="B2143" t="str">
            <v>Volvo Contract w/auto 21</v>
          </cell>
          <cell r="C2143">
            <v>20</v>
          </cell>
        </row>
        <row r="2144">
          <cell r="A2144">
            <v>231046</v>
          </cell>
          <cell r="B2144" t="str">
            <v>Hope Innovations Inc.</v>
          </cell>
          <cell r="C2144">
            <v>20</v>
          </cell>
        </row>
        <row r="2145">
          <cell r="A2145">
            <v>231047</v>
          </cell>
          <cell r="B2145" t="str">
            <v>CGAO</v>
          </cell>
          <cell r="C2145">
            <v>20</v>
          </cell>
        </row>
        <row r="2146">
          <cell r="A2146">
            <v>231048</v>
          </cell>
          <cell r="B2146" t="str">
            <v>OPG General</v>
          </cell>
          <cell r="C2146">
            <v>20</v>
          </cell>
        </row>
        <row r="2147">
          <cell r="A2147">
            <v>231049</v>
          </cell>
          <cell r="B2147" t="str">
            <v>OPG FESNS Research Fund</v>
          </cell>
          <cell r="C2147">
            <v>20</v>
          </cell>
        </row>
        <row r="2148">
          <cell r="A2148">
            <v>231050</v>
          </cell>
          <cell r="B2148" t="str">
            <v>Cameco</v>
          </cell>
          <cell r="C2148">
            <v>20</v>
          </cell>
        </row>
        <row r="2149">
          <cell r="A2149">
            <v>231051</v>
          </cell>
          <cell r="B2149" t="str">
            <v>Hydro One Network Inc w/UWO</v>
          </cell>
          <cell r="C2149">
            <v>20</v>
          </cell>
        </row>
        <row r="2150">
          <cell r="A2150">
            <v>231052</v>
          </cell>
          <cell r="B2150" t="str">
            <v>OPG (Main 231049)</v>
          </cell>
          <cell r="C2150">
            <v>20</v>
          </cell>
        </row>
        <row r="2151">
          <cell r="A2151">
            <v>231053</v>
          </cell>
          <cell r="B2151" t="str">
            <v>Genist Systems w/OPIC POP</v>
          </cell>
          <cell r="C2151">
            <v>20</v>
          </cell>
        </row>
        <row r="2152">
          <cell r="A2152">
            <v>231054</v>
          </cell>
          <cell r="B2152" t="str">
            <v>Durham Region w/ORF RE</v>
          </cell>
          <cell r="C2152">
            <v>20</v>
          </cell>
        </row>
        <row r="2153">
          <cell r="A2153">
            <v>231055</v>
          </cell>
          <cell r="B2153" t="str">
            <v>Phoenix Canada w/ORF RE</v>
          </cell>
          <cell r="C2153">
            <v>20</v>
          </cell>
        </row>
        <row r="2154">
          <cell r="A2154">
            <v>231056</v>
          </cell>
          <cell r="B2154" t="str">
            <v>Marnoch Thermal Power w/ORF RE</v>
          </cell>
          <cell r="C2154">
            <v>20</v>
          </cell>
        </row>
        <row r="2155">
          <cell r="A2155">
            <v>231057</v>
          </cell>
          <cell r="B2155" t="str">
            <v>Research in Motion (RIM)</v>
          </cell>
          <cell r="C2155">
            <v>20</v>
          </cell>
        </row>
        <row r="2156">
          <cell r="A2156">
            <v>231058</v>
          </cell>
          <cell r="B2156" t="str">
            <v>NSERCCRD_DFC_Investigating Anti-Ath</v>
          </cell>
          <cell r="C2156">
            <v>20</v>
          </cell>
        </row>
        <row r="2157">
          <cell r="A2157">
            <v>231059</v>
          </cell>
          <cell r="B2157" t="str">
            <v>Whiplash intervention Trail</v>
          </cell>
          <cell r="C2157">
            <v>20</v>
          </cell>
        </row>
        <row r="2158">
          <cell r="A2158">
            <v>231060</v>
          </cell>
          <cell r="B2158" t="str">
            <v>Socio-Economic and enviromental</v>
          </cell>
          <cell r="C2158">
            <v>20</v>
          </cell>
        </row>
        <row r="2159">
          <cell r="A2159">
            <v>231061</v>
          </cell>
          <cell r="B2159" t="str">
            <v>Environchill Cryogen Dev. Corp</v>
          </cell>
          <cell r="C2159">
            <v>20</v>
          </cell>
        </row>
        <row r="2160">
          <cell r="A2160">
            <v>231062</v>
          </cell>
          <cell r="B2160" t="str">
            <v>Environmental Education in Ontario</v>
          </cell>
          <cell r="C2160">
            <v>20</v>
          </cell>
        </row>
        <row r="2161">
          <cell r="A2161">
            <v>231063</v>
          </cell>
          <cell r="B2161" t="str">
            <v>J.Boyce Research - Investigate into</v>
          </cell>
          <cell r="C2161">
            <v>20</v>
          </cell>
        </row>
        <row r="2162">
          <cell r="A2162">
            <v>231064</v>
          </cell>
          <cell r="B2162" t="str">
            <v>GDLS-Torque Control Strategy</v>
          </cell>
          <cell r="C2162">
            <v>20</v>
          </cell>
        </row>
        <row r="2163">
          <cell r="A2163">
            <v>231065</v>
          </cell>
          <cell r="B2163" t="str">
            <v>GE Energy/High-Speed Motor Bus</v>
          </cell>
          <cell r="C2163">
            <v>20</v>
          </cell>
        </row>
        <row r="2164">
          <cell r="A2164">
            <v>231066</v>
          </cell>
          <cell r="B2164" t="str">
            <v>ACS_Improving the Performance Cost</v>
          </cell>
          <cell r="C2164">
            <v>20</v>
          </cell>
        </row>
        <row r="2165">
          <cell r="A2165">
            <v>231067</v>
          </cell>
          <cell r="B2165" t="str">
            <v>J.Boyce Research - Natural Gas</v>
          </cell>
          <cell r="C2165">
            <v>20</v>
          </cell>
        </row>
        <row r="2166">
          <cell r="A2166">
            <v>231068</v>
          </cell>
          <cell r="B2166" t="str">
            <v>OCE-NSERC-Hydrogenics-Ontario Energ</v>
          </cell>
          <cell r="C2166">
            <v>20</v>
          </cell>
        </row>
        <row r="2167">
          <cell r="A2167">
            <v>231069</v>
          </cell>
          <cell r="B2167" t="str">
            <v>OCE-NSERC-Verdian-Ontario Energy</v>
          </cell>
          <cell r="C2167">
            <v>20</v>
          </cell>
        </row>
        <row r="2168">
          <cell r="A2168">
            <v>231070</v>
          </cell>
          <cell r="B2168" t="str">
            <v>Grundfos-Water Pump Design</v>
          </cell>
          <cell r="C2168">
            <v>20</v>
          </cell>
        </row>
        <row r="2169">
          <cell r="A2169">
            <v>231071</v>
          </cell>
          <cell r="B2169" t="str">
            <v>GE Energy - Turn to Turn</v>
          </cell>
          <cell r="C2169">
            <v>20</v>
          </cell>
        </row>
        <row r="2170">
          <cell r="A2170">
            <v>231072</v>
          </cell>
          <cell r="B2170" t="str">
            <v>OCE- Connect Canada-Hope-Assist inv</v>
          </cell>
          <cell r="C2170">
            <v>20</v>
          </cell>
        </row>
        <row r="2171">
          <cell r="A2171">
            <v>231073</v>
          </cell>
          <cell r="B2171" t="str">
            <v>NSERC CRD-AECL-Improved Candu-core</v>
          </cell>
          <cell r="C2171">
            <v>20</v>
          </cell>
        </row>
        <row r="2172">
          <cell r="A2172">
            <v>231074</v>
          </cell>
          <cell r="B2172" t="str">
            <v>CE VIP-Auto21-Hydrobase-Developmen</v>
          </cell>
          <cell r="C2172">
            <v>20</v>
          </cell>
        </row>
        <row r="2173">
          <cell r="A2173">
            <v>231075</v>
          </cell>
          <cell r="B2173" t="str">
            <v>UNENE w/NSERC IRC Salary (Waker)</v>
          </cell>
          <cell r="C2173">
            <v>20</v>
          </cell>
        </row>
        <row r="2174">
          <cell r="A2174">
            <v>231076</v>
          </cell>
          <cell r="B2174" t="str">
            <v>UNENE w/NSERC IRC- Health (Waker)</v>
          </cell>
          <cell r="C2174">
            <v>20</v>
          </cell>
        </row>
        <row r="2175">
          <cell r="A2175">
            <v>231077</v>
          </cell>
          <cell r="B2175" t="str">
            <v>AECL w/ NSERC IRC- Health (Waker)</v>
          </cell>
          <cell r="C2175">
            <v>20</v>
          </cell>
        </row>
        <row r="2176">
          <cell r="A2176">
            <v>231078</v>
          </cell>
          <cell r="B2176" t="str">
            <v>UNENE w/NSERC IRC Salary (Waller)</v>
          </cell>
          <cell r="C2176">
            <v>20</v>
          </cell>
        </row>
        <row r="2177">
          <cell r="A2177">
            <v>231079</v>
          </cell>
          <cell r="B2177" t="str">
            <v>UNENE w/NSERC IRC- Health (Waller)</v>
          </cell>
          <cell r="C2177">
            <v>20</v>
          </cell>
        </row>
        <row r="2178">
          <cell r="A2178">
            <v>231080</v>
          </cell>
          <cell r="B2178" t="str">
            <v>AECL w/ NSERC IRC- Health (Waller)</v>
          </cell>
          <cell r="C2178">
            <v>20</v>
          </cell>
        </row>
        <row r="2179">
          <cell r="A2179">
            <v>231081</v>
          </cell>
          <cell r="B2179" t="str">
            <v>GM Design Chair Residual</v>
          </cell>
          <cell r="C2179">
            <v>20</v>
          </cell>
        </row>
        <row r="2180">
          <cell r="A2180">
            <v>231082</v>
          </cell>
          <cell r="B2180" t="str">
            <v>GE Energy- Turn to turn faults</v>
          </cell>
          <cell r="C2180">
            <v>20</v>
          </cell>
        </row>
        <row r="2181">
          <cell r="A2181">
            <v>231083</v>
          </cell>
          <cell r="B2181" t="str">
            <v>Com Dev Ltd - Efficient design</v>
          </cell>
          <cell r="C2181">
            <v>20</v>
          </cell>
        </row>
        <row r="2182">
          <cell r="A2182">
            <v>231084</v>
          </cell>
          <cell r="B2182" t="str">
            <v>CAMECO- Jet Boring System</v>
          </cell>
          <cell r="C2182">
            <v>20</v>
          </cell>
        </row>
        <row r="2183">
          <cell r="A2183">
            <v>231085</v>
          </cell>
          <cell r="B2183" t="str">
            <v>EHC Canada-TPU Tg by using DMA</v>
          </cell>
          <cell r="C2183">
            <v>20</v>
          </cell>
        </row>
        <row r="2184">
          <cell r="A2184">
            <v>231086</v>
          </cell>
          <cell r="B2184" t="str">
            <v>OPG-Spacer Reliability</v>
          </cell>
          <cell r="C2184">
            <v>20</v>
          </cell>
        </row>
        <row r="2185">
          <cell r="A2185">
            <v>231087</v>
          </cell>
          <cell r="B2185" t="str">
            <v>Yukon Energy-Evaluation of Dynamic</v>
          </cell>
          <cell r="C2185">
            <v>20</v>
          </cell>
        </row>
        <row r="2186">
          <cell r="A2186">
            <v>231088</v>
          </cell>
          <cell r="B2186" t="str">
            <v>Welch Allyn Clinical Trial Agreemen</v>
          </cell>
          <cell r="C2186">
            <v>20</v>
          </cell>
        </row>
        <row r="2187">
          <cell r="A2187">
            <v>231089</v>
          </cell>
          <cell r="B2187" t="str">
            <v>Vertigo Digital- Characterization</v>
          </cell>
          <cell r="C2187">
            <v>20</v>
          </cell>
        </row>
        <row r="2188">
          <cell r="A2188">
            <v>231090</v>
          </cell>
          <cell r="B2188" t="str">
            <v>IntriEnergy Inc-Validation performa</v>
          </cell>
          <cell r="C2188">
            <v>20</v>
          </cell>
        </row>
        <row r="2189">
          <cell r="A2189">
            <v>231091</v>
          </cell>
          <cell r="B2189" t="str">
            <v>Cleanwave Energy Co.-Aluminum Water</v>
          </cell>
          <cell r="C2189">
            <v>20</v>
          </cell>
        </row>
        <row r="2190">
          <cell r="A2190">
            <v>231092</v>
          </cell>
          <cell r="B2190" t="str">
            <v>Standard Power Corp.-GAP APP</v>
          </cell>
          <cell r="C2190">
            <v>20</v>
          </cell>
        </row>
        <row r="2191">
          <cell r="A2191">
            <v>231093</v>
          </cell>
          <cell r="B2191" t="str">
            <v>Panasonic Eco- Oshawa UOIT</v>
          </cell>
          <cell r="C2191">
            <v>20</v>
          </cell>
        </row>
        <row r="2192">
          <cell r="A2192">
            <v>231094</v>
          </cell>
          <cell r="B2192" t="str">
            <v>Ericsson w/ NSERC CRD</v>
          </cell>
          <cell r="C2192">
            <v>20</v>
          </cell>
        </row>
        <row r="2193">
          <cell r="A2193">
            <v>231095</v>
          </cell>
          <cell r="B2193" t="str">
            <v>Mirexus Inc. w/OCE &amp; NSERC ENG.</v>
          </cell>
          <cell r="C2193">
            <v>20</v>
          </cell>
        </row>
        <row r="2194">
          <cell r="A2194">
            <v>231096</v>
          </cell>
          <cell r="B2194" t="str">
            <v>Hope Innovation w/ OCE VIP I</v>
          </cell>
          <cell r="C2194">
            <v>20</v>
          </cell>
        </row>
        <row r="2195">
          <cell r="A2195">
            <v>231097</v>
          </cell>
          <cell r="B2195" t="str">
            <v>NSERC CRD w/Ericsso-MIMO Systems</v>
          </cell>
          <cell r="C2195">
            <v>20</v>
          </cell>
        </row>
        <row r="2196">
          <cell r="A2196">
            <v>231098</v>
          </cell>
          <cell r="B2196" t="str">
            <v>NSERC CRD w/ Purdue Pharma</v>
          </cell>
          <cell r="C2196">
            <v>20</v>
          </cell>
        </row>
        <row r="2197">
          <cell r="A2197">
            <v>231099</v>
          </cell>
          <cell r="B2197" t="str">
            <v>TSD Holding - 10-Axle</v>
          </cell>
          <cell r="C2197">
            <v>20</v>
          </cell>
        </row>
        <row r="2198">
          <cell r="A2198">
            <v>231100</v>
          </cell>
          <cell r="B2198" t="str">
            <v>Envision SQ w/NSERC ENG.</v>
          </cell>
          <cell r="C2198">
            <v>20</v>
          </cell>
        </row>
        <row r="2199">
          <cell r="A2199">
            <v>231101</v>
          </cell>
          <cell r="B2199" t="str">
            <v>CAMECO- NSERC CRD w/CAMECO-Automate</v>
          </cell>
          <cell r="C2199">
            <v>20</v>
          </cell>
        </row>
        <row r="2200">
          <cell r="A2200">
            <v>231102</v>
          </cell>
          <cell r="B2200" t="str">
            <v>NSERC CRD w/COG &amp; UNENE</v>
          </cell>
          <cell r="C2200">
            <v>20</v>
          </cell>
        </row>
        <row r="2201">
          <cell r="A2201">
            <v>231103</v>
          </cell>
          <cell r="B2201" t="str">
            <v>Execution Labs Inc.- Game Analytics</v>
          </cell>
          <cell r="C2201">
            <v>20</v>
          </cell>
        </row>
        <row r="2202">
          <cell r="A2202">
            <v>231104</v>
          </cell>
          <cell r="B2202" t="str">
            <v>NSERC Eng. w/Exvivo Labs</v>
          </cell>
          <cell r="C2202">
            <v>20</v>
          </cell>
        </row>
        <row r="2203">
          <cell r="A2203">
            <v>231105</v>
          </cell>
          <cell r="B2203" t="str">
            <v>Pro-Flange- equipment</v>
          </cell>
          <cell r="C2203">
            <v>20</v>
          </cell>
        </row>
        <row r="2204">
          <cell r="A2204">
            <v>231106</v>
          </cell>
          <cell r="B2204" t="str">
            <v>HydroOne -IEEE SEGE conference</v>
          </cell>
          <cell r="C2204">
            <v>20</v>
          </cell>
        </row>
        <row r="2205">
          <cell r="A2205">
            <v>231107</v>
          </cell>
          <cell r="B2205" t="str">
            <v>NSERC CRD w/ Armstrong Fluid Tech.</v>
          </cell>
          <cell r="C2205">
            <v>20</v>
          </cell>
        </row>
        <row r="2206">
          <cell r="A2206">
            <v>231108</v>
          </cell>
          <cell r="B2206" t="str">
            <v>NSERC CRD w/Ingersoll Axles</v>
          </cell>
          <cell r="C2206">
            <v>20</v>
          </cell>
        </row>
        <row r="2207">
          <cell r="A2207">
            <v>231109</v>
          </cell>
          <cell r="B2207" t="str">
            <v>NSERC CRD w/Grundfos-Wire-to-water</v>
          </cell>
          <cell r="C2207">
            <v>20</v>
          </cell>
        </row>
        <row r="2208">
          <cell r="A2208">
            <v>231110</v>
          </cell>
          <cell r="B2208" t="str">
            <v>NSERC Eng.Plus w/Virelec Ltd.</v>
          </cell>
          <cell r="C2208">
            <v>20</v>
          </cell>
        </row>
        <row r="2209">
          <cell r="A2209">
            <v>231111</v>
          </cell>
          <cell r="B2209" t="str">
            <v>ORF RE w/Quillsoft- An App Desi</v>
          </cell>
          <cell r="C2209">
            <v>20</v>
          </cell>
        </row>
        <row r="2210">
          <cell r="A2210">
            <v>231112</v>
          </cell>
          <cell r="B2210" t="str">
            <v>IntriEnergy Inc.-Use of carbon nano</v>
          </cell>
          <cell r="C2210">
            <v>20</v>
          </cell>
        </row>
        <row r="2211">
          <cell r="A2211">
            <v>231113</v>
          </cell>
          <cell r="B2211" t="str">
            <v>Boyce-Exploring Mass Transit System</v>
          </cell>
          <cell r="C2211">
            <v>20</v>
          </cell>
        </row>
        <row r="2212">
          <cell r="A2212">
            <v>231114</v>
          </cell>
          <cell r="B2212" t="str">
            <v>IBM CAS RFA-2017 Fellowship Project</v>
          </cell>
          <cell r="C2212">
            <v>20</v>
          </cell>
        </row>
        <row r="2213">
          <cell r="A2213">
            <v>231115</v>
          </cell>
          <cell r="B2213" t="str">
            <v>Pro-Flange w/NSERC CRD-Testing Plat</v>
          </cell>
          <cell r="C2213">
            <v>20</v>
          </cell>
        </row>
        <row r="2214">
          <cell r="A2214">
            <v>231116</v>
          </cell>
          <cell r="B2214" t="str">
            <v>LEAR CO - Evaluation of Active</v>
          </cell>
          <cell r="C2214">
            <v>20</v>
          </cell>
        </row>
        <row r="2215">
          <cell r="A2215">
            <v>231117</v>
          </cell>
          <cell r="B2215" t="str">
            <v>Cenovus FCCL - Development</v>
          </cell>
          <cell r="C2215">
            <v>20</v>
          </cell>
        </row>
        <row r="2216">
          <cell r="A2216">
            <v>231118</v>
          </cell>
          <cell r="B2216" t="str">
            <v>OPG - Autonomous UAV Spillway</v>
          </cell>
          <cell r="C2216">
            <v>20</v>
          </cell>
        </row>
        <row r="2217">
          <cell r="A2217">
            <v>231119</v>
          </cell>
          <cell r="B2217" t="str">
            <v>GM Canada-STEM Professional</v>
          </cell>
          <cell r="C2217">
            <v>20</v>
          </cell>
        </row>
        <row r="2218">
          <cell r="A2218">
            <v>231120</v>
          </cell>
          <cell r="B2218" t="str">
            <v>OCE VIP II w Mirexus-Atomistic simu</v>
          </cell>
          <cell r="C2218">
            <v>20</v>
          </cell>
        </row>
        <row r="2219">
          <cell r="A2219">
            <v>231121</v>
          </cell>
          <cell r="B2219" t="str">
            <v>Available</v>
          </cell>
          <cell r="C2219">
            <v>20</v>
          </cell>
        </row>
        <row r="2220">
          <cell r="A2220">
            <v>231122</v>
          </cell>
          <cell r="B2220" t="str">
            <v>NSERC CRD w/ExVivo Labs -Paperbased</v>
          </cell>
          <cell r="C2220">
            <v>20</v>
          </cell>
        </row>
        <row r="2221">
          <cell r="A2221">
            <v>231123</v>
          </cell>
          <cell r="B2221" t="str">
            <v>OPG - Wrench Time Assessment</v>
          </cell>
          <cell r="C2221">
            <v>20</v>
          </cell>
        </row>
        <row r="2222">
          <cell r="A2222">
            <v>231124</v>
          </cell>
          <cell r="B2222" t="str">
            <v>NSERC CRD w/QNX Software Systems</v>
          </cell>
          <cell r="C2222">
            <v>20</v>
          </cell>
        </row>
        <row r="2223">
          <cell r="A2223">
            <v>231125</v>
          </cell>
          <cell r="B2223" t="str">
            <v>NSERC CRD w/ inMotive-The inGear</v>
          </cell>
          <cell r="C2223">
            <v>20</v>
          </cell>
        </row>
        <row r="2224">
          <cell r="A2224">
            <v>231126</v>
          </cell>
          <cell r="B2224" t="str">
            <v>NSERC-Eng.Plus w/Hydrogenics-PEMFC</v>
          </cell>
          <cell r="C2224">
            <v>20</v>
          </cell>
        </row>
        <row r="2225">
          <cell r="A2225">
            <v>231127</v>
          </cell>
          <cell r="B2225" t="str">
            <v>Mariposa Dairy- Labor&amp;Material Stud</v>
          </cell>
          <cell r="C2225">
            <v>20</v>
          </cell>
        </row>
        <row r="2226">
          <cell r="A2226">
            <v>231128</v>
          </cell>
          <cell r="B2226" t="str">
            <v>Zoetis - Characterization of UNC-49</v>
          </cell>
          <cell r="C2226">
            <v>20</v>
          </cell>
        </row>
        <row r="2227">
          <cell r="A2227">
            <v>231129</v>
          </cell>
          <cell r="B2227" t="str">
            <v>UOIT-VPRII OPG/RIF-Stream B:OPG</v>
          </cell>
          <cell r="C2227">
            <v>20</v>
          </cell>
        </row>
        <row r="2228">
          <cell r="A2228">
            <v>231130</v>
          </cell>
          <cell r="B2228" t="str">
            <v>UOIT-VPRII RIF-Stream B:OPG-Upgrade</v>
          </cell>
          <cell r="C2228">
            <v>20</v>
          </cell>
        </row>
        <row r="2229">
          <cell r="A2229">
            <v>231131</v>
          </cell>
          <cell r="B2229" t="str">
            <v>UOIT-VPRII OPG/RIF-ultrasonic Do</v>
          </cell>
          <cell r="C2229">
            <v>20</v>
          </cell>
        </row>
        <row r="2230">
          <cell r="A2230">
            <v>231132</v>
          </cell>
          <cell r="B2230" t="str">
            <v>UOIT-VPRII OPG/RIF-B-Harware/Softw</v>
          </cell>
          <cell r="C2230">
            <v>20</v>
          </cell>
        </row>
        <row r="2231">
          <cell r="A2231">
            <v>231133</v>
          </cell>
          <cell r="B2231" t="str">
            <v>UOIT-VPRII OPG/RIF-B-ERC Laborator</v>
          </cell>
          <cell r="C2231">
            <v>20</v>
          </cell>
        </row>
        <row r="2232">
          <cell r="A2232">
            <v>231134</v>
          </cell>
          <cell r="B2232" t="str">
            <v>UOIT-VPRII OPG/RIF-B-PIV for ACE</v>
          </cell>
          <cell r="C2232">
            <v>20</v>
          </cell>
        </row>
        <row r="2233">
          <cell r="A2233">
            <v>231135</v>
          </cell>
          <cell r="B2233" t="str">
            <v>OPG w/CFI JELF- Surface Characte</v>
          </cell>
          <cell r="C2233">
            <v>20</v>
          </cell>
        </row>
        <row r="2234">
          <cell r="A2234">
            <v>231136</v>
          </cell>
          <cell r="B2234" t="str">
            <v>CSA GROUP- CAVTE INFRASTRUCTURE</v>
          </cell>
          <cell r="C2234">
            <v>20</v>
          </cell>
        </row>
        <row r="2235">
          <cell r="A2235">
            <v>231137</v>
          </cell>
          <cell r="B2235" t="str">
            <v>Columbia Containers - Dynamic Perfo</v>
          </cell>
          <cell r="C2235">
            <v>20</v>
          </cell>
        </row>
        <row r="2236">
          <cell r="A2236">
            <v>231138</v>
          </cell>
          <cell r="B2236" t="str">
            <v>NSERC CRD w/ Kennedy Labs</v>
          </cell>
          <cell r="C2236">
            <v>20</v>
          </cell>
        </row>
        <row r="2237">
          <cell r="A2237">
            <v>231139</v>
          </cell>
          <cell r="B2237" t="str">
            <v>NSERC CRD w/ Bluewrist Inc.</v>
          </cell>
          <cell r="C2237">
            <v>20</v>
          </cell>
        </row>
        <row r="2238">
          <cell r="A2238">
            <v>231140</v>
          </cell>
          <cell r="B2238" t="str">
            <v>QA Consultants- Software Testing</v>
          </cell>
          <cell r="C2238">
            <v>20</v>
          </cell>
        </row>
        <row r="2239">
          <cell r="A2239">
            <v>231141</v>
          </cell>
          <cell r="B2239" t="str">
            <v>NSERC CRD w/ Ericsson-Asynchronous</v>
          </cell>
          <cell r="C2239">
            <v>20</v>
          </cell>
        </row>
        <row r="2240">
          <cell r="A2240">
            <v>231142</v>
          </cell>
          <cell r="B2240" t="str">
            <v>Mirion Tech Ltd- Evaluate the envir</v>
          </cell>
          <cell r="C2240">
            <v>20</v>
          </cell>
        </row>
        <row r="2241">
          <cell r="A2241">
            <v>231143</v>
          </cell>
          <cell r="B2241" t="str">
            <v>Greenwood Mushroom Farm w/NSERC CRD</v>
          </cell>
          <cell r="C2241">
            <v>20</v>
          </cell>
        </row>
        <row r="2242">
          <cell r="A2242">
            <v>231144</v>
          </cell>
          <cell r="B2242" t="str">
            <v>NWMO- Chemistry for Initiating Stre</v>
          </cell>
          <cell r="C2242">
            <v>20</v>
          </cell>
        </row>
        <row r="2243">
          <cell r="A2243">
            <v>231145</v>
          </cell>
          <cell r="B2243" t="str">
            <v>OPG -Intelligent Experience Reten</v>
          </cell>
          <cell r="C2243">
            <v>20</v>
          </cell>
        </row>
        <row r="2244">
          <cell r="A2244">
            <v>231146</v>
          </cell>
          <cell r="B2244" t="str">
            <v>NSERC CRD w/ Synthose Inc.</v>
          </cell>
          <cell r="C2244">
            <v>20</v>
          </cell>
        </row>
        <row r="2245">
          <cell r="A2245">
            <v>231147</v>
          </cell>
          <cell r="B2245" t="str">
            <v>NSERC CRD w/EHC Global</v>
          </cell>
          <cell r="C2245">
            <v>20</v>
          </cell>
        </row>
        <row r="2246">
          <cell r="A2246">
            <v>231148</v>
          </cell>
          <cell r="B2246" t="str">
            <v>IBM CAS- Enabling Kubernetes</v>
          </cell>
          <cell r="C2246">
            <v>20</v>
          </cell>
        </row>
        <row r="2247">
          <cell r="A2247">
            <v>232000</v>
          </cell>
          <cell r="B2247" t="str">
            <v>J. P. Bickell Foundation</v>
          </cell>
          <cell r="C2247">
            <v>20</v>
          </cell>
        </row>
        <row r="2248">
          <cell r="A2248">
            <v>232001</v>
          </cell>
          <cell r="B2248" t="str">
            <v>R. Howard Webster Foundation</v>
          </cell>
          <cell r="C2248">
            <v>20</v>
          </cell>
        </row>
        <row r="2249">
          <cell r="A2249">
            <v>232002</v>
          </cell>
          <cell r="B2249" t="str">
            <v>Research Corporation</v>
          </cell>
          <cell r="C2249">
            <v>20</v>
          </cell>
        </row>
        <row r="2250">
          <cell r="A2250">
            <v>232003</v>
          </cell>
          <cell r="B2250" t="str">
            <v>CANFAR</v>
          </cell>
          <cell r="C2250">
            <v>20</v>
          </cell>
        </row>
        <row r="2251">
          <cell r="A2251">
            <v>232004</v>
          </cell>
          <cell r="B2251" t="str">
            <v>Anthony Marchionne Foundation</v>
          </cell>
          <cell r="C2251">
            <v>20</v>
          </cell>
        </row>
        <row r="2252">
          <cell r="A2252">
            <v>232005</v>
          </cell>
          <cell r="B2252" t="str">
            <v>J.P. Bickell Foundation</v>
          </cell>
          <cell r="C2252">
            <v>20</v>
          </cell>
        </row>
        <row r="2253">
          <cell r="A2253">
            <v>232006</v>
          </cell>
          <cell r="B2253" t="str">
            <v>Xerox Foundation</v>
          </cell>
          <cell r="C2253">
            <v>20</v>
          </cell>
        </row>
        <row r="2254">
          <cell r="A2254">
            <v>232007</v>
          </cell>
          <cell r="B2254" t="str">
            <v>ASRF- Closed</v>
          </cell>
          <cell r="C2254">
            <v>20</v>
          </cell>
        </row>
        <row r="2255">
          <cell r="A2255">
            <v>232008</v>
          </cell>
          <cell r="B2255" t="str">
            <v>Grandview Children's Centre-Inactiv</v>
          </cell>
          <cell r="C2255">
            <v>20</v>
          </cell>
        </row>
        <row r="2256">
          <cell r="A2256">
            <v>232009</v>
          </cell>
          <cell r="B2256" t="str">
            <v>Grandview Children's Centre</v>
          </cell>
          <cell r="C2256">
            <v>20</v>
          </cell>
        </row>
        <row r="2257">
          <cell r="A2257">
            <v>232010</v>
          </cell>
          <cell r="B2257" t="str">
            <v>Web Networks Research Funds</v>
          </cell>
          <cell r="C2257">
            <v>20</v>
          </cell>
        </row>
        <row r="2258">
          <cell r="A2258">
            <v>232011</v>
          </cell>
          <cell r="B2258" t="str">
            <v>CANFAR - Cycle 24</v>
          </cell>
          <cell r="C2258">
            <v>20</v>
          </cell>
        </row>
        <row r="2259">
          <cell r="A2259">
            <v>232012</v>
          </cell>
          <cell r="B2259" t="str">
            <v>Honda Canada Foundation</v>
          </cell>
          <cell r="C2259">
            <v>20</v>
          </cell>
        </row>
        <row r="2260">
          <cell r="A2260">
            <v>232013</v>
          </cell>
          <cell r="B2260" t="str">
            <v>FAPESP-Bio-delignification of sugar</v>
          </cell>
          <cell r="C2260">
            <v>20</v>
          </cell>
        </row>
        <row r="2261">
          <cell r="A2261">
            <v>232014</v>
          </cell>
          <cell r="B2261" t="str">
            <v>CCLET-Closed</v>
          </cell>
          <cell r="C2261">
            <v>20</v>
          </cell>
        </row>
        <row r="2262">
          <cell r="A2262">
            <v>232015</v>
          </cell>
          <cell r="B2262" t="str">
            <v>New Faculty Assistance Grant</v>
          </cell>
          <cell r="C2262">
            <v>20</v>
          </cell>
        </row>
        <row r="2263">
          <cell r="A2263">
            <v>232016</v>
          </cell>
          <cell r="B2263" t="str">
            <v>UOIT-Envoro-Mentors Program</v>
          </cell>
          <cell r="C2263">
            <v>20</v>
          </cell>
        </row>
        <row r="2264">
          <cell r="A2264">
            <v>232017</v>
          </cell>
          <cell r="B2264" t="str">
            <v>New Faculty Assisstance Grant</v>
          </cell>
          <cell r="C2264">
            <v>20</v>
          </cell>
        </row>
        <row r="2265">
          <cell r="A2265">
            <v>232018</v>
          </cell>
          <cell r="B2265" t="str">
            <v>MRN-Error detection and error aware</v>
          </cell>
          <cell r="C2265">
            <v>20</v>
          </cell>
        </row>
        <row r="2266">
          <cell r="A2266">
            <v>232019</v>
          </cell>
          <cell r="B2266" t="str">
            <v>TD FEF-The citizen science</v>
          </cell>
          <cell r="C2266">
            <v>20</v>
          </cell>
        </row>
        <row r="2267">
          <cell r="A2267">
            <v>232020</v>
          </cell>
          <cell r="B2267" t="str">
            <v>STTI-Exploring Simulation Utilizati</v>
          </cell>
          <cell r="C2267">
            <v>20</v>
          </cell>
        </row>
        <row r="2268">
          <cell r="A2268">
            <v>232021</v>
          </cell>
          <cell r="B2268" t="str">
            <v>CFDR-Food Security &amp; the Transition</v>
          </cell>
          <cell r="C2268">
            <v>20</v>
          </cell>
        </row>
        <row r="2269">
          <cell r="A2269">
            <v>232022</v>
          </cell>
          <cell r="B2269" t="str">
            <v>Grandview Children's Centre -Conven</v>
          </cell>
          <cell r="C2269">
            <v>20</v>
          </cell>
        </row>
        <row r="2270">
          <cell r="A2270">
            <v>232023</v>
          </cell>
          <cell r="B2270" t="str">
            <v>RPNAO-Strategies and initiative</v>
          </cell>
          <cell r="C2270">
            <v>20</v>
          </cell>
        </row>
        <row r="2271">
          <cell r="A2271">
            <v>232024</v>
          </cell>
          <cell r="B2271" t="str">
            <v>CIHR PDG w/CSEP&amp;CCAA - Fostering</v>
          </cell>
          <cell r="C2271">
            <v>20</v>
          </cell>
        </row>
        <row r="2272">
          <cell r="A2272">
            <v>232025</v>
          </cell>
          <cell r="B2272" t="str">
            <v>TD FEF- Enviro-Mentors Program</v>
          </cell>
          <cell r="C2272">
            <v>20</v>
          </cell>
        </row>
        <row r="2273">
          <cell r="A2273">
            <v>232026</v>
          </cell>
          <cell r="B2273" t="str">
            <v>Atkinson Foundation - Job Related</v>
          </cell>
          <cell r="C2273">
            <v>20</v>
          </cell>
        </row>
        <row r="2274">
          <cell r="A2274">
            <v>232027</v>
          </cell>
          <cell r="B2274" t="str">
            <v>Metcalf Foundation-Electrical Vehcl</v>
          </cell>
          <cell r="C2274">
            <v>20</v>
          </cell>
        </row>
        <row r="2275">
          <cell r="A2275">
            <v>232028</v>
          </cell>
          <cell r="B2275" t="str">
            <v>CSEP-CEP Instructor-Examiner</v>
          </cell>
          <cell r="C2275">
            <v>20</v>
          </cell>
        </row>
        <row r="2276">
          <cell r="A2276">
            <v>232029</v>
          </cell>
          <cell r="B2276" t="str">
            <v>TSAS-More than Paper Terrorists</v>
          </cell>
          <cell r="C2276">
            <v>20</v>
          </cell>
        </row>
        <row r="2277">
          <cell r="A2277">
            <v>232030</v>
          </cell>
          <cell r="B2277" t="str">
            <v>CSEP - CPT/CEP Instructor</v>
          </cell>
          <cell r="C2277">
            <v>20</v>
          </cell>
        </row>
        <row r="2278">
          <cell r="A2278">
            <v>232031</v>
          </cell>
          <cell r="B2278" t="str">
            <v>TD FEF- UOIT Mentors Program</v>
          </cell>
          <cell r="C2278">
            <v>20</v>
          </cell>
        </row>
        <row r="2279">
          <cell r="A2279">
            <v>232032</v>
          </cell>
          <cell r="B2279" t="str">
            <v>BWF- Travel-Development and bifurc</v>
          </cell>
          <cell r="C2279">
            <v>20</v>
          </cell>
        </row>
        <row r="2280">
          <cell r="A2280">
            <v>232033</v>
          </cell>
          <cell r="B2280" t="str">
            <v>AFC-the diagnosis of low back pain</v>
          </cell>
          <cell r="C2280">
            <v>20</v>
          </cell>
        </row>
        <row r="2281">
          <cell r="A2281">
            <v>232034</v>
          </cell>
          <cell r="B2281" t="str">
            <v>TD FEF- UOIT Mentors Program</v>
          </cell>
          <cell r="C2281">
            <v>20</v>
          </cell>
        </row>
        <row r="2282">
          <cell r="A2282">
            <v>232035</v>
          </cell>
          <cell r="B2282" t="str">
            <v>AFC - Evidence-based guidelines</v>
          </cell>
          <cell r="C2282">
            <v>20</v>
          </cell>
        </row>
        <row r="2283">
          <cell r="A2283">
            <v>232036</v>
          </cell>
          <cell r="B2283" t="str">
            <v>TSAS - Moving to the Hateful</v>
          </cell>
          <cell r="C2283">
            <v>20</v>
          </cell>
        </row>
        <row r="2284">
          <cell r="A2284">
            <v>232037</v>
          </cell>
          <cell r="B2284" t="str">
            <v>CFDR exploring relationships bet we</v>
          </cell>
          <cell r="C2284">
            <v>20</v>
          </cell>
        </row>
        <row r="2285">
          <cell r="A2285">
            <v>232038</v>
          </cell>
          <cell r="B2285" t="str">
            <v>CCRF- CCRF Chair in Knowledge</v>
          </cell>
          <cell r="C2285">
            <v>20</v>
          </cell>
        </row>
        <row r="2286">
          <cell r="A2286">
            <v>232039</v>
          </cell>
          <cell r="B2286" t="str">
            <v>CCGI-Development of PBRN of chiropr</v>
          </cell>
          <cell r="C2286">
            <v>20</v>
          </cell>
        </row>
        <row r="2287">
          <cell r="A2287">
            <v>232040</v>
          </cell>
          <cell r="B2287" t="str">
            <v>Fulbright-UOIT Community Garden</v>
          </cell>
          <cell r="C2287">
            <v>20</v>
          </cell>
        </row>
        <row r="2288">
          <cell r="A2288">
            <v>232041</v>
          </cell>
          <cell r="B2288" t="str">
            <v>TD FEF- UOIT Mentors Progra 2018-19</v>
          </cell>
          <cell r="C2288">
            <v>20</v>
          </cell>
        </row>
        <row r="2289">
          <cell r="A2289">
            <v>232042</v>
          </cell>
          <cell r="B2289" t="str">
            <v>CCRF- Chiropractic Guidelines Init</v>
          </cell>
          <cell r="C2289">
            <v>20</v>
          </cell>
        </row>
        <row r="2290">
          <cell r="A2290">
            <v>232043</v>
          </cell>
          <cell r="B2290" t="str">
            <v>NCMIC - Impact of chiropractic</v>
          </cell>
          <cell r="C2290">
            <v>20</v>
          </cell>
        </row>
        <row r="2291">
          <cell r="A2291">
            <v>233000</v>
          </cell>
          <cell r="B2291" t="str">
            <v>N.Shuttleworth Family</v>
          </cell>
          <cell r="C2291">
            <v>20</v>
          </cell>
        </row>
        <row r="2292">
          <cell r="A2292">
            <v>234000</v>
          </cell>
          <cell r="B2292" t="str">
            <v>Candu Owners Group Inc.-Closed</v>
          </cell>
          <cell r="C2292">
            <v>20</v>
          </cell>
        </row>
        <row r="2293">
          <cell r="A2293">
            <v>234001</v>
          </cell>
          <cell r="B2293" t="str">
            <v>McMaster U / SLRU</v>
          </cell>
          <cell r="C2293">
            <v>20</v>
          </cell>
        </row>
        <row r="2294">
          <cell r="A2294">
            <v>234002</v>
          </cell>
          <cell r="B2294" t="str">
            <v>McMaster U</v>
          </cell>
          <cell r="C2294">
            <v>20</v>
          </cell>
        </row>
        <row r="2295">
          <cell r="A2295">
            <v>234003</v>
          </cell>
          <cell r="B2295" t="str">
            <v>McMaster U</v>
          </cell>
          <cell r="C2295">
            <v>20</v>
          </cell>
        </row>
        <row r="2296">
          <cell r="A2296">
            <v>234004</v>
          </cell>
          <cell r="B2296" t="str">
            <v>CCL - CLOSED</v>
          </cell>
          <cell r="C2296">
            <v>20</v>
          </cell>
        </row>
        <row r="2297">
          <cell r="A2297">
            <v>234005</v>
          </cell>
          <cell r="B2297" t="str">
            <v>U of Toronto - CLOSED</v>
          </cell>
          <cell r="C2297">
            <v>20</v>
          </cell>
        </row>
        <row r="2298">
          <cell r="A2298">
            <v>234006</v>
          </cell>
          <cell r="B2298" t="str">
            <v>CPSI</v>
          </cell>
          <cell r="C2298">
            <v>20</v>
          </cell>
        </row>
        <row r="2299">
          <cell r="A2299">
            <v>234007</v>
          </cell>
          <cell r="B2299" t="str">
            <v>UNESCO w/ IIEP - CLOSED</v>
          </cell>
          <cell r="C2299">
            <v>20</v>
          </cell>
        </row>
        <row r="2300">
          <cell r="A2300">
            <v>234008</v>
          </cell>
          <cell r="B2300" t="str">
            <v>APA/L&amp;HB Editor-Closed</v>
          </cell>
          <cell r="C2300">
            <v>20</v>
          </cell>
        </row>
        <row r="2301">
          <cell r="A2301">
            <v>234009</v>
          </cell>
          <cell r="B2301" t="str">
            <v>SHARCENT/Fellowship - CLOSED</v>
          </cell>
          <cell r="C2301">
            <v>20</v>
          </cell>
        </row>
        <row r="2302">
          <cell r="A2302">
            <v>234010</v>
          </cell>
          <cell r="B2302" t="str">
            <v>SHARCENT/Fellowship - CLOSED</v>
          </cell>
          <cell r="C2302">
            <v>20</v>
          </cell>
        </row>
        <row r="2303">
          <cell r="A2303">
            <v>234011</v>
          </cell>
          <cell r="B2303" t="str">
            <v>OnSETT-Closed</v>
          </cell>
          <cell r="C2303">
            <v>20</v>
          </cell>
        </row>
        <row r="2304">
          <cell r="A2304">
            <v>234012</v>
          </cell>
          <cell r="B2304" t="str">
            <v>Durham Mental Health Services</v>
          </cell>
          <cell r="C2304">
            <v>20</v>
          </cell>
        </row>
        <row r="2305">
          <cell r="A2305">
            <v>234013</v>
          </cell>
          <cell r="B2305" t="str">
            <v>Durham Mental Health Services</v>
          </cell>
          <cell r="C2305">
            <v>20</v>
          </cell>
        </row>
        <row r="2306">
          <cell r="A2306">
            <v>234014</v>
          </cell>
          <cell r="B2306" t="str">
            <v>Sharcnet Chair</v>
          </cell>
          <cell r="C2306">
            <v>20</v>
          </cell>
        </row>
        <row r="2307">
          <cell r="A2307">
            <v>234015</v>
          </cell>
          <cell r="B2307" t="str">
            <v>Durham HS &amp; JCC</v>
          </cell>
          <cell r="C2307">
            <v>20</v>
          </cell>
        </row>
        <row r="2308">
          <cell r="A2308">
            <v>234016</v>
          </cell>
          <cell r="B2308" t="str">
            <v>APA - Student Award - CLOSED</v>
          </cell>
          <cell r="C2308">
            <v>20</v>
          </cell>
        </row>
        <row r="2309">
          <cell r="A2309">
            <v>234017</v>
          </cell>
          <cell r="B2309" t="str">
            <v>CNFS/U of Ottawa</v>
          </cell>
          <cell r="C2309">
            <v>20</v>
          </cell>
        </row>
        <row r="2310">
          <cell r="A2310">
            <v>234018</v>
          </cell>
          <cell r="B2310" t="str">
            <v>ONSETT Subgrant 2010 - CLOSED</v>
          </cell>
          <cell r="C2310">
            <v>20</v>
          </cell>
        </row>
        <row r="2311">
          <cell r="A2311">
            <v>234019</v>
          </cell>
          <cell r="B2311" t="str">
            <v>AP-LS Grants-In-Aid (US)</v>
          </cell>
          <cell r="C2311">
            <v>20</v>
          </cell>
        </row>
        <row r="2312">
          <cell r="A2312">
            <v>234020</v>
          </cell>
          <cell r="B2312" t="str">
            <v>AP-LS Grants-In-Aid (US)-Closed</v>
          </cell>
          <cell r="C2312">
            <v>20</v>
          </cell>
        </row>
        <row r="2313">
          <cell r="A2313">
            <v>234021</v>
          </cell>
          <cell r="B2313" t="str">
            <v>Associated Medical Services- Closed</v>
          </cell>
          <cell r="C2313">
            <v>20</v>
          </cell>
        </row>
        <row r="2314">
          <cell r="A2314">
            <v>234022</v>
          </cell>
          <cell r="B2314" t="str">
            <v>Modeling &amp; Simul. Electric Aircraft</v>
          </cell>
          <cell r="C2314">
            <v>20</v>
          </cell>
        </row>
        <row r="2315">
          <cell r="A2315">
            <v>234023</v>
          </cell>
          <cell r="B2315" t="str">
            <v>CGAO - Hogue</v>
          </cell>
          <cell r="C2315">
            <v>20</v>
          </cell>
        </row>
        <row r="2316">
          <cell r="A2316">
            <v>234024</v>
          </cell>
          <cell r="B2316" t="str">
            <v>Youth Science Canada-Closed</v>
          </cell>
          <cell r="C2316">
            <v>20</v>
          </cell>
        </row>
        <row r="2317">
          <cell r="A2317">
            <v>234025</v>
          </cell>
          <cell r="B2317" t="str">
            <v>Hospital for SickKids</v>
          </cell>
          <cell r="C2317">
            <v>20</v>
          </cell>
        </row>
        <row r="2318">
          <cell r="A2318">
            <v>234026</v>
          </cell>
          <cell r="B2318" t="str">
            <v>Special Olympics Canada</v>
          </cell>
          <cell r="C2318">
            <v>20</v>
          </cell>
        </row>
        <row r="2319">
          <cell r="A2319">
            <v>234027</v>
          </cell>
          <cell r="B2319" t="str">
            <v>Ontario Shores MOHLTC</v>
          </cell>
          <cell r="C2319">
            <v>20</v>
          </cell>
        </row>
        <row r="2320">
          <cell r="A2320">
            <v>234028</v>
          </cell>
          <cell r="B2320" t="str">
            <v>CCDS</v>
          </cell>
          <cell r="C2320">
            <v>20</v>
          </cell>
        </row>
        <row r="2321">
          <cell r="A2321">
            <v>234029</v>
          </cell>
          <cell r="B2321" t="str">
            <v>Alpha-Plus w/U of Windsor-closed</v>
          </cell>
          <cell r="C2321">
            <v>20</v>
          </cell>
        </row>
        <row r="2322">
          <cell r="A2322">
            <v>234030</v>
          </cell>
          <cell r="B2322" t="str">
            <v>OHTN Subgrant w/ACDR</v>
          </cell>
          <cell r="C2322">
            <v>20</v>
          </cell>
        </row>
        <row r="2323">
          <cell r="A2323">
            <v>234031</v>
          </cell>
          <cell r="B2323" t="str">
            <v>APA/President-Closed</v>
          </cell>
          <cell r="C2323">
            <v>20</v>
          </cell>
        </row>
        <row r="2324">
          <cell r="A2324">
            <v>234032</v>
          </cell>
          <cell r="B2324" t="str">
            <v>UofCalgary-Closed</v>
          </cell>
          <cell r="C2324">
            <v>20</v>
          </cell>
        </row>
        <row r="2325">
          <cell r="A2325">
            <v>234033</v>
          </cell>
          <cell r="B2325" t="str">
            <v>OMHLTC w/University of Ottawa-Closd</v>
          </cell>
          <cell r="C2325">
            <v>20</v>
          </cell>
        </row>
        <row r="2326">
          <cell r="A2326">
            <v>234034</v>
          </cell>
          <cell r="B2326" t="str">
            <v>Lakehead/CUCC-Practical Nursing</v>
          </cell>
          <cell r="C2326">
            <v>20</v>
          </cell>
        </row>
        <row r="2327">
          <cell r="A2327">
            <v>234035</v>
          </cell>
          <cell r="B2327" t="str">
            <v>U of Waterloo - SOWC</v>
          </cell>
          <cell r="C2327">
            <v>20</v>
          </cell>
        </row>
        <row r="2328">
          <cell r="A2328">
            <v>234036</v>
          </cell>
          <cell r="B2328" t="str">
            <v>UOIT-DC Barriers to pathway</v>
          </cell>
          <cell r="C2328">
            <v>20</v>
          </cell>
        </row>
        <row r="2329">
          <cell r="A2329">
            <v>234037</v>
          </cell>
          <cell r="B2329" t="str">
            <v>AYJ Global research Funds</v>
          </cell>
          <cell r="C2329">
            <v>20</v>
          </cell>
        </row>
        <row r="2330">
          <cell r="A2330">
            <v>234038</v>
          </cell>
          <cell r="B2330" t="str">
            <v>HRRI Beyond the best and Brightest</v>
          </cell>
          <cell r="C2330">
            <v>20</v>
          </cell>
        </row>
        <row r="2331">
          <cell r="A2331">
            <v>234039</v>
          </cell>
          <cell r="B2331" t="str">
            <v>AMS Phoenix Project</v>
          </cell>
          <cell r="C2331">
            <v>20</v>
          </cell>
        </row>
        <row r="2332">
          <cell r="A2332">
            <v>234040</v>
          </cell>
          <cell r="B2332" t="str">
            <v>CCMC-Patient Journey Modeling</v>
          </cell>
          <cell r="C2332">
            <v>20</v>
          </cell>
        </row>
        <row r="2333">
          <cell r="A2333">
            <v>234041</v>
          </cell>
          <cell r="B2333" t="str">
            <v>SOSCIP_with_UofT_Renewable Energy</v>
          </cell>
          <cell r="C2333">
            <v>20</v>
          </cell>
        </row>
        <row r="2334">
          <cell r="A2334">
            <v>234042</v>
          </cell>
          <cell r="B2334" t="str">
            <v>Special Olympics</v>
          </cell>
          <cell r="C2334">
            <v>20</v>
          </cell>
        </row>
        <row r="2335">
          <cell r="A2335">
            <v>234043</v>
          </cell>
          <cell r="B2335" t="str">
            <v>CASFAA_The Role of the financial</v>
          </cell>
          <cell r="C2335">
            <v>20</v>
          </cell>
        </row>
        <row r="2336">
          <cell r="A2336">
            <v>234044</v>
          </cell>
          <cell r="B2336" t="str">
            <v>Yodigo- Web Tool</v>
          </cell>
          <cell r="C2336">
            <v>20</v>
          </cell>
        </row>
        <row r="2337">
          <cell r="A2337">
            <v>234045</v>
          </cell>
          <cell r="B2337" t="str">
            <v>CMCC TFA -PDF Dr. Maja Stupar</v>
          </cell>
          <cell r="C2337">
            <v>20</v>
          </cell>
        </row>
        <row r="2338">
          <cell r="A2338">
            <v>234046</v>
          </cell>
          <cell r="B2338" t="str">
            <v>ASRF - The effect of Chiropractic C</v>
          </cell>
          <cell r="C2338">
            <v>20</v>
          </cell>
        </row>
        <row r="2339">
          <cell r="A2339">
            <v>234047</v>
          </cell>
          <cell r="B2339" t="str">
            <v>CLA-Home long-term Mechanical Venti</v>
          </cell>
          <cell r="C2339">
            <v>20</v>
          </cell>
        </row>
        <row r="2340">
          <cell r="A2340">
            <v>234048</v>
          </cell>
          <cell r="B2340" t="str">
            <v>SOC-Implementing a multi sports</v>
          </cell>
          <cell r="C2340">
            <v>20</v>
          </cell>
        </row>
        <row r="2341">
          <cell r="A2341">
            <v>234049</v>
          </cell>
          <cell r="B2341" t="str">
            <v>SOC- Is measuring best</v>
          </cell>
          <cell r="C2341">
            <v>20</v>
          </cell>
        </row>
        <row r="2342">
          <cell r="A2342">
            <v>234050</v>
          </cell>
          <cell r="B2342" t="str">
            <v>HNexus-Comunity Breastfdng-creation</v>
          </cell>
          <cell r="C2342">
            <v>20</v>
          </cell>
        </row>
        <row r="2343">
          <cell r="A2343">
            <v>234051</v>
          </cell>
          <cell r="B2343" t="str">
            <v>NSERC CRD- UNENE-Improved Candu and</v>
          </cell>
          <cell r="C2343">
            <v>20</v>
          </cell>
        </row>
        <row r="2344">
          <cell r="A2344">
            <v>234052</v>
          </cell>
          <cell r="B2344" t="str">
            <v>Special Olympics- Maximizing use</v>
          </cell>
          <cell r="C2344">
            <v>20</v>
          </cell>
        </row>
        <row r="2345">
          <cell r="A2345">
            <v>234053</v>
          </cell>
          <cell r="B2345" t="str">
            <v>ALS-Home long term mechanical vent</v>
          </cell>
          <cell r="C2345">
            <v>20</v>
          </cell>
        </row>
        <row r="2346">
          <cell r="A2346">
            <v>234054</v>
          </cell>
          <cell r="B2346" t="str">
            <v>U of Ottawa- General Research</v>
          </cell>
          <cell r="C2346">
            <v>20</v>
          </cell>
        </row>
        <row r="2347">
          <cell r="A2347">
            <v>234055</v>
          </cell>
          <cell r="B2347" t="str">
            <v>Ingle Int. w/NSERC -Computation</v>
          </cell>
          <cell r="C2347">
            <v>20</v>
          </cell>
        </row>
        <row r="2348">
          <cell r="A2348">
            <v>234056</v>
          </cell>
          <cell r="B2348" t="str">
            <v>SOSCIP w/IBM- Artemis Expansion</v>
          </cell>
          <cell r="C2348">
            <v>20</v>
          </cell>
        </row>
        <row r="2349">
          <cell r="A2349">
            <v>234057</v>
          </cell>
          <cell r="B2349" t="str">
            <v>WSC- The Global Spine Care</v>
          </cell>
          <cell r="C2349">
            <v>20</v>
          </cell>
        </row>
        <row r="2350">
          <cell r="A2350">
            <v>234058</v>
          </cell>
          <cell r="B2350" t="str">
            <v>Health Nexus - Design &amp; Evaluation</v>
          </cell>
          <cell r="C2350">
            <v>20</v>
          </cell>
        </row>
        <row r="2351">
          <cell r="A2351">
            <v>234059</v>
          </cell>
          <cell r="B2351" t="str">
            <v>Pew-Use,Effectiveness and Percep</v>
          </cell>
          <cell r="C2351">
            <v>20</v>
          </cell>
        </row>
        <row r="2352">
          <cell r="A2352">
            <v>234060</v>
          </cell>
          <cell r="B2352" t="str">
            <v>Special Olympics-Impact of Special</v>
          </cell>
          <cell r="C2352">
            <v>20</v>
          </cell>
        </row>
        <row r="2353">
          <cell r="A2353">
            <v>234061</v>
          </cell>
          <cell r="B2353" t="str">
            <v>Special Olympics -Linking Special</v>
          </cell>
          <cell r="C2353">
            <v>20</v>
          </cell>
        </row>
        <row r="2354">
          <cell r="A2354">
            <v>234062</v>
          </cell>
          <cell r="B2354" t="str">
            <v>SickKids Hospital -Combined texture</v>
          </cell>
          <cell r="C2354">
            <v>20</v>
          </cell>
        </row>
        <row r="2355">
          <cell r="A2355">
            <v>234063</v>
          </cell>
          <cell r="B2355" t="str">
            <v>Hospital for SickKids - Peter Lauss</v>
          </cell>
          <cell r="C2355">
            <v>20</v>
          </cell>
        </row>
        <row r="2356">
          <cell r="A2356">
            <v>234064</v>
          </cell>
          <cell r="B2356" t="str">
            <v>SOSCIP HQP -Machine Learning</v>
          </cell>
          <cell r="C2356">
            <v>20</v>
          </cell>
        </row>
        <row r="2357">
          <cell r="A2357">
            <v>234065</v>
          </cell>
          <cell r="B2357" t="str">
            <v>OCA Funding</v>
          </cell>
          <cell r="C2357">
            <v>20</v>
          </cell>
        </row>
        <row r="2358">
          <cell r="A2358">
            <v>234066</v>
          </cell>
          <cell r="B2358" t="str">
            <v>GMC w/ U of T- Health and Wellness</v>
          </cell>
          <cell r="C2358">
            <v>20</v>
          </cell>
        </row>
        <row r="2359">
          <cell r="A2359">
            <v>234067</v>
          </cell>
          <cell r="B2359" t="str">
            <v>CARIC- NSERC CRD w CARIC/CRIAQ</v>
          </cell>
          <cell r="C2359">
            <v>20</v>
          </cell>
        </row>
        <row r="2360">
          <cell r="A2360">
            <v>234068</v>
          </cell>
          <cell r="B2360" t="str">
            <v>HSFC- Evaluation of web-based</v>
          </cell>
          <cell r="C2360">
            <v>20</v>
          </cell>
        </row>
        <row r="2361">
          <cell r="A2361">
            <v>234069</v>
          </cell>
          <cell r="B2361" t="str">
            <v>SPF- an ICF- based tool</v>
          </cell>
          <cell r="C2361">
            <v>20</v>
          </cell>
        </row>
        <row r="2362">
          <cell r="A2362">
            <v>234070</v>
          </cell>
          <cell r="B2362" t="str">
            <v>CMCC- Transfer Funds</v>
          </cell>
          <cell r="C2362">
            <v>20</v>
          </cell>
        </row>
        <row r="2363">
          <cell r="A2363">
            <v>234071</v>
          </cell>
          <cell r="B2363" t="str">
            <v>CMCC- TFA- Shoulder and Ankle</v>
          </cell>
          <cell r="C2363">
            <v>20</v>
          </cell>
        </row>
        <row r="2364">
          <cell r="A2364">
            <v>234072</v>
          </cell>
          <cell r="B2364" t="str">
            <v>Scugog Lake -Aquatic Macro</v>
          </cell>
          <cell r="C2364">
            <v>20</v>
          </cell>
        </row>
        <row r="2365">
          <cell r="A2365">
            <v>234073</v>
          </cell>
          <cell r="B2365" t="str">
            <v>WCH Women's Xchange - Examining</v>
          </cell>
          <cell r="C2365">
            <v>20</v>
          </cell>
        </row>
        <row r="2366">
          <cell r="A2366">
            <v>234074</v>
          </cell>
          <cell r="B2366" t="str">
            <v>SOC - Management of Exercise</v>
          </cell>
          <cell r="C2366">
            <v>20</v>
          </cell>
        </row>
        <row r="2367">
          <cell r="A2367">
            <v>234075</v>
          </cell>
          <cell r="B2367" t="str">
            <v>CMCC- TFA- Data mapping for OSCAR</v>
          </cell>
          <cell r="C2367">
            <v>20</v>
          </cell>
        </row>
        <row r="2368">
          <cell r="A2368">
            <v>234076</v>
          </cell>
          <cell r="B2368" t="str">
            <v>St Dunstan Church-Cardiovascular</v>
          </cell>
          <cell r="C2368">
            <v>20</v>
          </cell>
        </row>
        <row r="2369">
          <cell r="A2369">
            <v>234077</v>
          </cell>
          <cell r="B2369" t="str">
            <v>NSERC CRD w/COG &amp; UNENE</v>
          </cell>
          <cell r="C2369">
            <v>20</v>
          </cell>
        </row>
        <row r="2370">
          <cell r="A2370">
            <v>234078</v>
          </cell>
          <cell r="B2370" t="str">
            <v>OLA- Twenty years of research</v>
          </cell>
          <cell r="C2370">
            <v>20</v>
          </cell>
        </row>
        <row r="2371">
          <cell r="A2371">
            <v>234079</v>
          </cell>
          <cell r="B2371" t="str">
            <v>CIL w/ Trent U- NEET Youth</v>
          </cell>
          <cell r="C2371">
            <v>20</v>
          </cell>
        </row>
        <row r="2372">
          <cell r="A2372">
            <v>234080</v>
          </cell>
          <cell r="B2372" t="str">
            <v>CMHAD - MH pilot project</v>
          </cell>
          <cell r="C2372">
            <v>20</v>
          </cell>
        </row>
        <row r="2373">
          <cell r="A2373">
            <v>234081</v>
          </cell>
          <cell r="B2373" t="str">
            <v>Alzheimer Society of Durham-Dementi</v>
          </cell>
          <cell r="C2373">
            <v>20</v>
          </cell>
        </row>
        <row r="2374">
          <cell r="A2374">
            <v>234082</v>
          </cell>
          <cell r="B2374" t="str">
            <v>Genome Canada-DIG w/U Ottawa</v>
          </cell>
          <cell r="C2374">
            <v>20</v>
          </cell>
        </row>
        <row r="2375">
          <cell r="A2375">
            <v>234083</v>
          </cell>
          <cell r="B2375" t="str">
            <v>CASFAA -An examination of post-sec</v>
          </cell>
          <cell r="C2375">
            <v>20</v>
          </cell>
        </row>
        <row r="2376">
          <cell r="A2376">
            <v>234084</v>
          </cell>
          <cell r="B2376" t="str">
            <v>SOC - Development and evaluation</v>
          </cell>
          <cell r="C2376">
            <v>20</v>
          </cell>
        </row>
        <row r="2377">
          <cell r="A2377">
            <v>234085</v>
          </cell>
          <cell r="B2377" t="str">
            <v>CLOCA - Assessment of Phytoplankton</v>
          </cell>
          <cell r="C2377">
            <v>20</v>
          </cell>
        </row>
        <row r="2378">
          <cell r="A2378">
            <v>234086</v>
          </cell>
          <cell r="B2378" t="str">
            <v>Scugog Lake -Acquisition of Commun</v>
          </cell>
          <cell r="C2378">
            <v>20</v>
          </cell>
        </row>
        <row r="2379">
          <cell r="A2379">
            <v>234087</v>
          </cell>
          <cell r="B2379" t="str">
            <v>CMCC- TFA- Implementation</v>
          </cell>
          <cell r="C2379">
            <v>20</v>
          </cell>
        </row>
        <row r="2380">
          <cell r="A2380">
            <v>234088</v>
          </cell>
          <cell r="B2380" t="str">
            <v>eCampusOntario-Simulated Experi</v>
          </cell>
          <cell r="C2380">
            <v>20</v>
          </cell>
        </row>
        <row r="2381">
          <cell r="A2381">
            <v>234089</v>
          </cell>
          <cell r="B2381" t="str">
            <v>DWA- Community Ethnography Research</v>
          </cell>
          <cell r="C2381">
            <v>20</v>
          </cell>
        </row>
        <row r="2382">
          <cell r="A2382">
            <v>234090</v>
          </cell>
          <cell r="B2382" t="str">
            <v>WCH Women's Xchange-Mothers affect</v>
          </cell>
          <cell r="C2382">
            <v>20</v>
          </cell>
        </row>
        <row r="2383">
          <cell r="A2383">
            <v>234091</v>
          </cell>
          <cell r="B2383" t="str">
            <v>WCH Women's Xchange-The Effectivene</v>
          </cell>
          <cell r="C2383">
            <v>20</v>
          </cell>
        </row>
        <row r="2384">
          <cell r="A2384">
            <v>234092</v>
          </cell>
          <cell r="B2384" t="str">
            <v>ASRF -The impact of chiropractic</v>
          </cell>
          <cell r="C2384">
            <v>20</v>
          </cell>
        </row>
        <row r="2385">
          <cell r="A2385">
            <v>234093</v>
          </cell>
          <cell r="B2385" t="str">
            <v>WindReach-Evaluate the Horticultu</v>
          </cell>
          <cell r="C2385">
            <v>20</v>
          </cell>
        </row>
        <row r="2386">
          <cell r="A2386">
            <v>234094</v>
          </cell>
          <cell r="B2386" t="str">
            <v>CSIO- Consulting Agreement</v>
          </cell>
          <cell r="C2386">
            <v>20</v>
          </cell>
        </row>
        <row r="2387">
          <cell r="A2387">
            <v>234095</v>
          </cell>
          <cell r="B2387" t="str">
            <v>CMCC TFA -PDF Dr. Samuel Howarth</v>
          </cell>
          <cell r="C2387">
            <v>20</v>
          </cell>
        </row>
        <row r="2388">
          <cell r="A2388">
            <v>234096</v>
          </cell>
          <cell r="B2388" t="str">
            <v>DC/UOIT IIF-The Impact of Interview</v>
          </cell>
          <cell r="C2388">
            <v>20</v>
          </cell>
        </row>
        <row r="2389">
          <cell r="A2389">
            <v>234097</v>
          </cell>
          <cell r="B2389" t="str">
            <v>UNENE - Development of Radionuclide</v>
          </cell>
          <cell r="C2389">
            <v>20</v>
          </cell>
        </row>
        <row r="2390">
          <cell r="A2390">
            <v>234098</v>
          </cell>
          <cell r="B2390" t="str">
            <v>DC/UOIT Innovatice: College-Univers</v>
          </cell>
          <cell r="C2390">
            <v>20</v>
          </cell>
        </row>
        <row r="2391">
          <cell r="A2391">
            <v>234099</v>
          </cell>
          <cell r="B2391" t="str">
            <v>Ontario Shores- Staff safety</v>
          </cell>
          <cell r="C2391">
            <v>20</v>
          </cell>
        </row>
        <row r="2392">
          <cell r="A2392">
            <v>234100</v>
          </cell>
          <cell r="B2392" t="str">
            <v>CRE-MSD - Neuromechanical response</v>
          </cell>
          <cell r="C2392">
            <v>20</v>
          </cell>
        </row>
        <row r="2393">
          <cell r="A2393">
            <v>234101</v>
          </cell>
          <cell r="B2393" t="str">
            <v>HSFC-Studies on the implementation</v>
          </cell>
          <cell r="C2393">
            <v>20</v>
          </cell>
        </row>
        <row r="2394">
          <cell r="A2394">
            <v>234102</v>
          </cell>
          <cell r="B2394" t="str">
            <v>ACU Gender Program- Round table</v>
          </cell>
          <cell r="C2394">
            <v>20</v>
          </cell>
        </row>
        <row r="2395">
          <cell r="A2395">
            <v>234103</v>
          </cell>
          <cell r="B2395" t="str">
            <v>DC/UOIT IIF-Examining the physiol</v>
          </cell>
          <cell r="C2395">
            <v>20</v>
          </cell>
        </row>
        <row r="2396">
          <cell r="A2396">
            <v>234104</v>
          </cell>
          <cell r="B2396" t="str">
            <v>SOSCIP w/ OCE-Mirexus- Large Scale</v>
          </cell>
          <cell r="C2396">
            <v>20</v>
          </cell>
        </row>
        <row r="2397">
          <cell r="A2397">
            <v>234105</v>
          </cell>
          <cell r="B2397" t="str">
            <v>CSIO- Refining short term heat</v>
          </cell>
          <cell r="C2397">
            <v>20</v>
          </cell>
        </row>
        <row r="2398">
          <cell r="A2398">
            <v>234106</v>
          </cell>
          <cell r="B2398" t="str">
            <v>CGLR- Sustainability Assessment</v>
          </cell>
          <cell r="C2398">
            <v>20</v>
          </cell>
        </row>
        <row r="2399">
          <cell r="A2399">
            <v>234107</v>
          </cell>
          <cell r="B2399" t="str">
            <v>CSA - Battery Management Systems</v>
          </cell>
          <cell r="C2399">
            <v>20</v>
          </cell>
        </row>
        <row r="2400">
          <cell r="A2400">
            <v>234108</v>
          </cell>
          <cell r="B2400" t="str">
            <v>CSIO</v>
          </cell>
          <cell r="C2400">
            <v>20</v>
          </cell>
        </row>
        <row r="2401">
          <cell r="A2401">
            <v>234109</v>
          </cell>
          <cell r="B2401" t="str">
            <v>CUTRIC- Energy Storage Integrat</v>
          </cell>
          <cell r="C2401">
            <v>20</v>
          </cell>
        </row>
        <row r="2402">
          <cell r="A2402">
            <v>241000</v>
          </cell>
          <cell r="B2402" t="str">
            <v>CLU</v>
          </cell>
          <cell r="C2402">
            <v>20</v>
          </cell>
        </row>
        <row r="2403">
          <cell r="A2403">
            <v>241100</v>
          </cell>
          <cell r="B2403" t="str">
            <v>HETRU</v>
          </cell>
          <cell r="C2403">
            <v>20</v>
          </cell>
        </row>
        <row r="2404">
          <cell r="A2404">
            <v>241200</v>
          </cell>
          <cell r="B2404" t="str">
            <v>CCR Centre</v>
          </cell>
          <cell r="C2404">
            <v>20</v>
          </cell>
        </row>
        <row r="2405">
          <cell r="A2405">
            <v>241300</v>
          </cell>
          <cell r="B2405" t="str">
            <v>CESR</v>
          </cell>
          <cell r="C2405">
            <v>20</v>
          </cell>
        </row>
        <row r="2406">
          <cell r="A2406">
            <v>241400</v>
          </cell>
          <cell r="B2406" t="str">
            <v>UOIT Disability Centre -Travel</v>
          </cell>
          <cell r="C2406">
            <v>20</v>
          </cell>
        </row>
        <row r="2407">
          <cell r="A2407">
            <v>241401</v>
          </cell>
          <cell r="B2407" t="str">
            <v>UOIT Disability Centre - FHS</v>
          </cell>
          <cell r="C2407">
            <v>20</v>
          </cell>
        </row>
        <row r="2408">
          <cell r="A2408">
            <v>410000</v>
          </cell>
          <cell r="B2408" t="str">
            <v>Debenture</v>
          </cell>
          <cell r="C2408">
            <v>15</v>
          </cell>
        </row>
        <row r="2409">
          <cell r="A2409">
            <v>610000</v>
          </cell>
          <cell r="B2409" t="str">
            <v>UOIT General Undergrad Endowed Fund</v>
          </cell>
          <cell r="C2409">
            <v>30</v>
          </cell>
        </row>
        <row r="2410">
          <cell r="A2410">
            <v>610001</v>
          </cell>
          <cell r="B2410" t="str">
            <v>Baagwating Community Assoc. Award</v>
          </cell>
          <cell r="C2410">
            <v>30</v>
          </cell>
        </row>
        <row r="2411">
          <cell r="A2411">
            <v>610002</v>
          </cell>
          <cell r="B2411" t="str">
            <v>Cdn Fed of University Women Bursary</v>
          </cell>
          <cell r="C2411">
            <v>30</v>
          </cell>
        </row>
        <row r="2412">
          <cell r="A2412">
            <v>610003</v>
          </cell>
          <cell r="B2412" t="str">
            <v>Central Ontario CA Award</v>
          </cell>
          <cell r="C2412">
            <v>30</v>
          </cell>
        </row>
        <row r="2413">
          <cell r="A2413">
            <v>610004</v>
          </cell>
          <cell r="B2413" t="str">
            <v>CIBC Entrace Bursary</v>
          </cell>
          <cell r="C2413">
            <v>30</v>
          </cell>
        </row>
        <row r="2414">
          <cell r="A2414">
            <v>610005</v>
          </cell>
          <cell r="B2414" t="str">
            <v>Farr Chambers Award</v>
          </cell>
          <cell r="C2414">
            <v>30</v>
          </cell>
        </row>
        <row r="2415">
          <cell r="A2415">
            <v>610006</v>
          </cell>
          <cell r="B2415" t="str">
            <v>Durham Region Chairman's Award</v>
          </cell>
          <cell r="C2415">
            <v>30</v>
          </cell>
        </row>
        <row r="2416">
          <cell r="A2416">
            <v>610007</v>
          </cell>
          <cell r="B2416" t="str">
            <v xml:space="preserve">Alexander J. and Stephanie Dulemba </v>
          </cell>
          <cell r="C2416">
            <v>30</v>
          </cell>
        </row>
        <row r="2417">
          <cell r="A2417">
            <v>610008</v>
          </cell>
          <cell r="B2417" t="str">
            <v>Howard Maitland Sly Award</v>
          </cell>
          <cell r="C2417">
            <v>30</v>
          </cell>
        </row>
        <row r="2418">
          <cell r="A2418">
            <v>610009</v>
          </cell>
          <cell r="B2418" t="str">
            <v>Andrew Desmond Memorial Bursary</v>
          </cell>
          <cell r="C2418">
            <v>30</v>
          </cell>
        </row>
        <row r="2419">
          <cell r="A2419">
            <v>610010</v>
          </cell>
          <cell r="B2419" t="str">
            <v>Downtown Oshawa BIA Award</v>
          </cell>
          <cell r="C2419">
            <v>30</v>
          </cell>
        </row>
        <row r="2420">
          <cell r="A2420">
            <v>610011</v>
          </cell>
          <cell r="B2420" t="str">
            <v>Durham Filipino-Cdn Society Award</v>
          </cell>
          <cell r="C2420">
            <v>30</v>
          </cell>
        </row>
        <row r="2421">
          <cell r="A2421">
            <v>610012</v>
          </cell>
          <cell r="B2421" t="str">
            <v>Durham Heavy Contractors Assoc Awar</v>
          </cell>
          <cell r="C2421">
            <v>30</v>
          </cell>
        </row>
        <row r="2422">
          <cell r="A2422">
            <v>610013</v>
          </cell>
          <cell r="B2422" t="str">
            <v>DRP Services Board Bursary</v>
          </cell>
          <cell r="C2422">
            <v>30</v>
          </cell>
        </row>
        <row r="2423">
          <cell r="A2423">
            <v>610014</v>
          </cell>
          <cell r="B2423" t="str">
            <v>Donald Family Entrance Award</v>
          </cell>
          <cell r="C2423">
            <v>30</v>
          </cell>
        </row>
        <row r="2424">
          <cell r="A2424">
            <v>610015</v>
          </cell>
          <cell r="B2424" t="str">
            <v>Harold 'Pat' Dooley Bursary Award</v>
          </cell>
          <cell r="C2424">
            <v>30</v>
          </cell>
        </row>
        <row r="2425">
          <cell r="A2425">
            <v>610016</v>
          </cell>
          <cell r="B2425" t="str">
            <v>Flaherty, Dow, Elliott and McCarthy</v>
          </cell>
          <cell r="C2425">
            <v>30</v>
          </cell>
        </row>
        <row r="2426">
          <cell r="A2426">
            <v>610017</v>
          </cell>
          <cell r="B2426" t="str">
            <v xml:space="preserve">Dr. Michael G. Finlayson Award </v>
          </cell>
          <cell r="C2426">
            <v>30</v>
          </cell>
        </row>
        <row r="2427">
          <cell r="A2427">
            <v>610018</v>
          </cell>
          <cell r="B2427" t="str">
            <v>M.J. Gerrow Award</v>
          </cell>
          <cell r="C2427">
            <v>30</v>
          </cell>
        </row>
        <row r="2428">
          <cell r="A2428">
            <v>610019</v>
          </cell>
          <cell r="B2428" t="str">
            <v>Michael Gourley Bursary</v>
          </cell>
          <cell r="C2428">
            <v>30</v>
          </cell>
        </row>
        <row r="2429">
          <cell r="A2429">
            <v>610020</v>
          </cell>
          <cell r="B2429" t="str">
            <v xml:space="preserve">Grant Morris Assoc Limited Award </v>
          </cell>
          <cell r="C2429">
            <v>30</v>
          </cell>
        </row>
        <row r="2430">
          <cell r="A2430">
            <v>610021</v>
          </cell>
          <cell r="B2430" t="str">
            <v>Bert Dejeet Memorial Award</v>
          </cell>
          <cell r="C2430">
            <v>30</v>
          </cell>
        </row>
        <row r="2431">
          <cell r="A2431">
            <v>610022</v>
          </cell>
          <cell r="B2431" t="str">
            <v>Great-West, London &amp; Canada Life</v>
          </cell>
          <cell r="C2431">
            <v>30</v>
          </cell>
        </row>
        <row r="2432">
          <cell r="A2432">
            <v>610023</v>
          </cell>
          <cell r="B2432" t="str">
            <v>Hubbell Canada Award</v>
          </cell>
          <cell r="C2432">
            <v>30</v>
          </cell>
        </row>
        <row r="2433">
          <cell r="A2433">
            <v>610024</v>
          </cell>
          <cell r="B2433" t="str">
            <v>HSBC Bank Canada Awards</v>
          </cell>
          <cell r="C2433">
            <v>30</v>
          </cell>
        </row>
        <row r="2434">
          <cell r="A2434">
            <v>610025</v>
          </cell>
          <cell r="B2434" t="str">
            <v>Don and June James Award</v>
          </cell>
          <cell r="C2434">
            <v>30</v>
          </cell>
        </row>
        <row r="2435">
          <cell r="A2435">
            <v>610026</v>
          </cell>
          <cell r="B2435" t="str">
            <v>Herman Kassinger Award</v>
          </cell>
          <cell r="C2435">
            <v>30</v>
          </cell>
        </row>
        <row r="2436">
          <cell r="A2436">
            <v>610027</v>
          </cell>
          <cell r="B2436" t="str">
            <v>Lenovo (Canada) Inc. Access Awards</v>
          </cell>
          <cell r="C2436">
            <v>30</v>
          </cell>
        </row>
        <row r="2437">
          <cell r="A2437">
            <v>610028</v>
          </cell>
          <cell r="B2437" t="str">
            <v>McErlean Family Award</v>
          </cell>
          <cell r="C2437">
            <v>30</v>
          </cell>
        </row>
        <row r="2438">
          <cell r="A2438">
            <v>610029</v>
          </cell>
          <cell r="B2438" t="str">
            <v>Bruce MacMillan Memorial Award</v>
          </cell>
          <cell r="C2438">
            <v>30</v>
          </cell>
        </row>
        <row r="2439">
          <cell r="A2439">
            <v>610030</v>
          </cell>
          <cell r="B2439" t="str">
            <v>Greater Oshawa Chamber of Commerce</v>
          </cell>
          <cell r="C2439">
            <v>30</v>
          </cell>
        </row>
        <row r="2440">
          <cell r="A2440">
            <v>610031</v>
          </cell>
          <cell r="B2440" t="str">
            <v>OCI - Jack Howett Award</v>
          </cell>
          <cell r="C2440">
            <v>30</v>
          </cell>
        </row>
        <row r="2441">
          <cell r="A2441">
            <v>610032</v>
          </cell>
          <cell r="B2441" t="str">
            <v>Ontario Power Generation Award</v>
          </cell>
          <cell r="C2441">
            <v>30</v>
          </cell>
        </row>
        <row r="2442">
          <cell r="A2442">
            <v>610033</v>
          </cell>
          <cell r="B2442" t="str">
            <v>Roger Pardy Memorial Award</v>
          </cell>
          <cell r="C2442">
            <v>30</v>
          </cell>
        </row>
        <row r="2443">
          <cell r="A2443">
            <v>610034</v>
          </cell>
          <cell r="B2443" t="str">
            <v>Victoria Legacy Bursary</v>
          </cell>
          <cell r="C2443">
            <v>30</v>
          </cell>
        </row>
        <row r="2444">
          <cell r="A2444">
            <v>610035</v>
          </cell>
          <cell r="B2444" t="str">
            <v>Lois and Gary Polonsky Bursary Fund</v>
          </cell>
          <cell r="C2444">
            <v>30</v>
          </cell>
        </row>
        <row r="2445">
          <cell r="A2445">
            <v>610036</v>
          </cell>
          <cell r="B2445" t="str">
            <v>Rotary Club of Osh Entrance Award</v>
          </cell>
          <cell r="C2445">
            <v>30</v>
          </cell>
        </row>
        <row r="2446">
          <cell r="A2446">
            <v>610037</v>
          </cell>
          <cell r="B2446" t="str">
            <v>Schneider Electric Award</v>
          </cell>
          <cell r="C2446">
            <v>30</v>
          </cell>
        </row>
        <row r="2447">
          <cell r="A2447">
            <v>610038</v>
          </cell>
          <cell r="B2447" t="str">
            <v xml:space="preserve">Strickert Family Bursary </v>
          </cell>
          <cell r="C2447">
            <v>30</v>
          </cell>
        </row>
        <row r="2448">
          <cell r="A2448">
            <v>610039</v>
          </cell>
          <cell r="B2448" t="str">
            <v>Harold Schickler Bursary</v>
          </cell>
          <cell r="C2448">
            <v>30</v>
          </cell>
        </row>
        <row r="2449">
          <cell r="A2449">
            <v>610040</v>
          </cell>
          <cell r="B2449" t="str">
            <v>Scotiabank Group Award</v>
          </cell>
          <cell r="C2449">
            <v>30</v>
          </cell>
        </row>
        <row r="2450">
          <cell r="A2450">
            <v>610041</v>
          </cell>
          <cell r="B2450" t="str">
            <v>Lois Sleightholm Awards</v>
          </cell>
          <cell r="C2450">
            <v>30</v>
          </cell>
        </row>
        <row r="2451">
          <cell r="A2451">
            <v>610042</v>
          </cell>
          <cell r="B2451" t="str">
            <v>UA Local 463 Award</v>
          </cell>
          <cell r="C2451">
            <v>30</v>
          </cell>
        </row>
        <row r="2452">
          <cell r="A2452">
            <v>610043</v>
          </cell>
          <cell r="B2452" t="str">
            <v>Paul Vessey Award</v>
          </cell>
          <cell r="C2452">
            <v>30</v>
          </cell>
        </row>
        <row r="2453">
          <cell r="A2453">
            <v>610044</v>
          </cell>
          <cell r="B2453" t="str">
            <v>Colleen Walker Bursary (Fred Hogan)</v>
          </cell>
          <cell r="C2453">
            <v>30</v>
          </cell>
        </row>
        <row r="2454">
          <cell r="A2454">
            <v>610045</v>
          </cell>
          <cell r="B2454" t="str">
            <v>Marjorie Elizabeth Willoughby Award</v>
          </cell>
          <cell r="C2454">
            <v>30</v>
          </cell>
        </row>
        <row r="2455">
          <cell r="A2455">
            <v>610046</v>
          </cell>
          <cell r="B2455" t="str">
            <v>Neighbourhoods of Windfields Farm</v>
          </cell>
          <cell r="C2455">
            <v>30</v>
          </cell>
        </row>
        <row r="2456">
          <cell r="A2456">
            <v>610047</v>
          </cell>
          <cell r="B2456" t="str">
            <v xml:space="preserve">Samac Foundation Entrance Award </v>
          </cell>
          <cell r="C2456">
            <v>30</v>
          </cell>
        </row>
        <row r="2457">
          <cell r="A2457">
            <v>610048</v>
          </cell>
          <cell r="B2457" t="str">
            <v>Wilson Furniture Award</v>
          </cell>
          <cell r="C2457">
            <v>30</v>
          </cell>
        </row>
        <row r="2458">
          <cell r="A2458">
            <v>610049</v>
          </cell>
          <cell r="B2458" t="str">
            <v>Xerox Canada Award</v>
          </cell>
          <cell r="C2458">
            <v>30</v>
          </cell>
        </row>
        <row r="2459">
          <cell r="A2459">
            <v>610050</v>
          </cell>
          <cell r="B2459" t="str">
            <v>Your Student Association Award</v>
          </cell>
          <cell r="C2459">
            <v>30</v>
          </cell>
        </row>
        <row r="2460">
          <cell r="A2460">
            <v>610051</v>
          </cell>
          <cell r="B2460" t="str">
            <v>Jan Draak Memorial Award</v>
          </cell>
          <cell r="C2460">
            <v>30</v>
          </cell>
        </row>
        <row r="2461">
          <cell r="A2461">
            <v>610052</v>
          </cell>
          <cell r="B2461" t="str">
            <v>Kent and Douglas Farndale Award</v>
          </cell>
          <cell r="C2461">
            <v>30</v>
          </cell>
        </row>
        <row r="2462">
          <cell r="A2462">
            <v>610053</v>
          </cell>
          <cell r="B2462" t="str">
            <v>Deb Clarke Award</v>
          </cell>
          <cell r="C2462">
            <v>30</v>
          </cell>
        </row>
        <row r="2463">
          <cell r="A2463">
            <v>610054</v>
          </cell>
          <cell r="B2463" t="str">
            <v>Michael J. Martin Bursary</v>
          </cell>
          <cell r="C2463">
            <v>30</v>
          </cell>
        </row>
        <row r="2464">
          <cell r="A2464">
            <v>610055</v>
          </cell>
          <cell r="B2464" t="str">
            <v>Gary Milovick Memorial Award</v>
          </cell>
          <cell r="C2464">
            <v>30</v>
          </cell>
        </row>
        <row r="2465">
          <cell r="A2465">
            <v>610056</v>
          </cell>
          <cell r="B2465" t="str">
            <v>Purdue Pharma Award</v>
          </cell>
          <cell r="C2465">
            <v>30</v>
          </cell>
        </row>
        <row r="2466">
          <cell r="A2466">
            <v>610057</v>
          </cell>
          <cell r="B2466" t="str">
            <v>Robert Darou Norris Prichard Award</v>
          </cell>
          <cell r="C2466">
            <v>30</v>
          </cell>
        </row>
        <row r="2467">
          <cell r="A2467">
            <v>610058</v>
          </cell>
          <cell r="B2467" t="str">
            <v xml:space="preserve">Special Olympics 2008 Spring Games </v>
          </cell>
          <cell r="C2467">
            <v>30</v>
          </cell>
        </row>
        <row r="2468">
          <cell r="A2468">
            <v>610059</v>
          </cell>
          <cell r="B2468" t="str">
            <v>Carpenters Union Local 397 Award</v>
          </cell>
          <cell r="C2468">
            <v>30</v>
          </cell>
        </row>
        <row r="2469">
          <cell r="A2469">
            <v>610060</v>
          </cell>
          <cell r="B2469" t="str">
            <v>Carolyn Byrne Award</v>
          </cell>
          <cell r="C2469">
            <v>30</v>
          </cell>
        </row>
        <row r="2470">
          <cell r="A2470">
            <v>610061</v>
          </cell>
          <cell r="B2470" t="str">
            <v>Hatfield Family Award</v>
          </cell>
          <cell r="C2470">
            <v>30</v>
          </cell>
        </row>
        <row r="2471">
          <cell r="A2471">
            <v>610062</v>
          </cell>
          <cell r="B2471" t="str">
            <v>Phoenix Quality Award</v>
          </cell>
          <cell r="C2471">
            <v>30</v>
          </cell>
        </row>
        <row r="2472">
          <cell r="A2472">
            <v>610063</v>
          </cell>
          <cell r="B2472" t="str">
            <v>GM Suppliers Council Award</v>
          </cell>
          <cell r="C2472">
            <v>30</v>
          </cell>
        </row>
        <row r="2473">
          <cell r="A2473">
            <v>610064</v>
          </cell>
          <cell r="B2473" t="str">
            <v>Ajax Lions Club-Audet Mem Award</v>
          </cell>
          <cell r="C2473">
            <v>30</v>
          </cell>
        </row>
        <row r="2474">
          <cell r="A2474">
            <v>610065</v>
          </cell>
          <cell r="B2474" t="str">
            <v>Dudley &amp; Joyce Bent Family Fund</v>
          </cell>
          <cell r="C2474">
            <v>30</v>
          </cell>
        </row>
        <row r="2475">
          <cell r="A2475">
            <v>610066</v>
          </cell>
          <cell r="B2475" t="str">
            <v>Metis Nation of Ontario Award</v>
          </cell>
          <cell r="C2475">
            <v>30</v>
          </cell>
        </row>
        <row r="2476">
          <cell r="A2476">
            <v>610067</v>
          </cell>
          <cell r="B2476" t="str">
            <v>Morris-Caribbean Friends Event</v>
          </cell>
          <cell r="C2476">
            <v>30</v>
          </cell>
        </row>
        <row r="2477">
          <cell r="A2477">
            <v>610068</v>
          </cell>
          <cell r="B2477" t="str">
            <v>Marjory Frances Parkes Endowment</v>
          </cell>
          <cell r="C2477">
            <v>30</v>
          </cell>
        </row>
        <row r="2478">
          <cell r="A2478">
            <v>610069</v>
          </cell>
          <cell r="B2478" t="str">
            <v>Robert Coke Memorial Bursary - End</v>
          </cell>
          <cell r="C2478">
            <v>30</v>
          </cell>
        </row>
        <row r="2479">
          <cell r="A2479">
            <v>610070</v>
          </cell>
          <cell r="B2479" t="str">
            <v>OEM Corporation Award</v>
          </cell>
          <cell r="C2479">
            <v>30</v>
          </cell>
        </row>
        <row r="2480">
          <cell r="A2480">
            <v>610071</v>
          </cell>
          <cell r="B2480" t="str">
            <v>Hobb &amp; Company award</v>
          </cell>
          <cell r="C2480">
            <v>30</v>
          </cell>
        </row>
        <row r="2481">
          <cell r="A2481">
            <v>610072</v>
          </cell>
          <cell r="B2481" t="str">
            <v>Hubert H. Harshman Award</v>
          </cell>
          <cell r="C2481">
            <v>30</v>
          </cell>
        </row>
        <row r="2482">
          <cell r="A2482">
            <v>610073</v>
          </cell>
          <cell r="B2482" t="str">
            <v>The Honourable Jim Flaherty Bursary</v>
          </cell>
          <cell r="C2482">
            <v>30</v>
          </cell>
        </row>
        <row r="2483">
          <cell r="A2483">
            <v>610074</v>
          </cell>
          <cell r="B2483" t="str">
            <v>Joyce Fdn Success Award Endowment</v>
          </cell>
          <cell r="C2483">
            <v>30</v>
          </cell>
        </row>
        <row r="2484">
          <cell r="A2484">
            <v>610075</v>
          </cell>
          <cell r="B2484" t="str">
            <v>Robert and Patricia Gray Bursary</v>
          </cell>
          <cell r="C2484">
            <v>30</v>
          </cell>
        </row>
        <row r="2485">
          <cell r="A2485">
            <v>610076</v>
          </cell>
          <cell r="B2485" t="str">
            <v>Honourable George Vari Endowed Burs</v>
          </cell>
          <cell r="C2485">
            <v>30</v>
          </cell>
        </row>
        <row r="2486">
          <cell r="A2486">
            <v>610077</v>
          </cell>
          <cell r="B2486" t="str">
            <v>James A. Rice Engineerig Bursary</v>
          </cell>
          <cell r="C2486">
            <v>30</v>
          </cell>
        </row>
        <row r="2487">
          <cell r="A2487">
            <v>610078</v>
          </cell>
          <cell r="B2487" t="str">
            <v>Dermarkar Family Endowment</v>
          </cell>
          <cell r="C2487">
            <v>30</v>
          </cell>
        </row>
        <row r="2488">
          <cell r="A2488">
            <v>610079</v>
          </cell>
          <cell r="B2488" t="str">
            <v>CPA Ont Assn(CA Legacy) Endowment</v>
          </cell>
          <cell r="C2488">
            <v>30</v>
          </cell>
        </row>
        <row r="2489">
          <cell r="A2489">
            <v>610080</v>
          </cell>
          <cell r="B2489" t="str">
            <v>B'nai Brith Award in Human Rights</v>
          </cell>
          <cell r="C2489">
            <v>30</v>
          </cell>
        </row>
        <row r="2490">
          <cell r="A2490">
            <v>610081</v>
          </cell>
          <cell r="B2490" t="str">
            <v>Burtney McDonald Award</v>
          </cell>
          <cell r="C2490">
            <v>30</v>
          </cell>
        </row>
        <row r="2491">
          <cell r="A2491">
            <v>610082</v>
          </cell>
          <cell r="B2491" t="str">
            <v>Bob Hann Memorial Bursary</v>
          </cell>
          <cell r="C2491">
            <v>30</v>
          </cell>
        </row>
        <row r="2492">
          <cell r="A2492">
            <v>610083</v>
          </cell>
          <cell r="B2492" t="str">
            <v>Dermarkar Indigenous Leaders Award</v>
          </cell>
          <cell r="C2492">
            <v>30</v>
          </cell>
        </row>
        <row r="2493">
          <cell r="A2493">
            <v>610084</v>
          </cell>
          <cell r="B2493" t="str">
            <v>Hungarian Club Study in Hungary Awd</v>
          </cell>
          <cell r="C2493">
            <v>30</v>
          </cell>
        </row>
        <row r="2494">
          <cell r="A2494">
            <v>610085</v>
          </cell>
          <cell r="B2494" t="str">
            <v>Hungarian Club Study in Canada Awd</v>
          </cell>
          <cell r="C2494">
            <v>30</v>
          </cell>
        </row>
        <row r="2495">
          <cell r="A2495">
            <v>620000</v>
          </cell>
          <cell r="B2495" t="str">
            <v>UOIT General Graduate Endowed Fund</v>
          </cell>
          <cell r="C2495">
            <v>30</v>
          </cell>
        </row>
        <row r="2496">
          <cell r="A2496">
            <v>620001</v>
          </cell>
          <cell r="B2496" t="str">
            <v>CIBC Graduate Bursary</v>
          </cell>
          <cell r="C2496">
            <v>30</v>
          </cell>
        </row>
        <row r="2497">
          <cell r="A2497">
            <v>620002</v>
          </cell>
          <cell r="B2497" t="str">
            <v xml:space="preserve">Jeffrey S. Boyce Engineering Award </v>
          </cell>
          <cell r="C2497">
            <v>30</v>
          </cell>
        </row>
        <row r="2498">
          <cell r="A2498">
            <v>620003</v>
          </cell>
          <cell r="B2498" t="str">
            <v>Goldman/Durham Homes Award</v>
          </cell>
          <cell r="C2498">
            <v>30</v>
          </cell>
        </row>
        <row r="2499">
          <cell r="A2499">
            <v>620004</v>
          </cell>
          <cell r="B2499" t="str">
            <v>TD Financial Group Grad Scholarship</v>
          </cell>
          <cell r="C2499">
            <v>30</v>
          </cell>
        </row>
        <row r="2500">
          <cell r="A2500">
            <v>630000</v>
          </cell>
          <cell r="B2500" t="str">
            <v>Purdue Pharma Visiting Lecture</v>
          </cell>
          <cell r="C2500">
            <v>30</v>
          </cell>
        </row>
        <row r="2501">
          <cell r="A2501">
            <v>630001</v>
          </cell>
          <cell r="B2501" t="str">
            <v>Science Scholarship Endowment Fund</v>
          </cell>
          <cell r="C2501">
            <v>30</v>
          </cell>
        </row>
        <row r="2502">
          <cell r="A2502">
            <v>630002</v>
          </cell>
          <cell r="B2502" t="str">
            <v>Bob Baun Varsity Scholarship</v>
          </cell>
          <cell r="C2502">
            <v>30</v>
          </cell>
        </row>
        <row r="2503">
          <cell r="A2503">
            <v>630004</v>
          </cell>
          <cell r="B2503" t="str">
            <v>Ron Bordessa Endowment Scholarship</v>
          </cell>
          <cell r="C2503">
            <v>30</v>
          </cell>
        </row>
        <row r="2504">
          <cell r="A2504">
            <v>630005</v>
          </cell>
          <cell r="B2504" t="str">
            <v>Naheed Dosani Endowed Scholarship</v>
          </cell>
          <cell r="C2504">
            <v>30</v>
          </cell>
        </row>
        <row r="2505">
          <cell r="A2505">
            <v>630006</v>
          </cell>
          <cell r="B2505" t="str">
            <v>ICCD Endowed Scholarship</v>
          </cell>
          <cell r="C2505">
            <v>30</v>
          </cell>
        </row>
        <row r="2506">
          <cell r="A2506">
            <v>630007</v>
          </cell>
          <cell r="B2506" t="str">
            <v>Sabat Family Endowment</v>
          </cell>
          <cell r="C2506">
            <v>30</v>
          </cell>
        </row>
        <row r="2507">
          <cell r="A2507">
            <v>630008</v>
          </cell>
          <cell r="B2507" t="str">
            <v>Commemorative Tree &amp; Bench,Endowent</v>
          </cell>
          <cell r="C2507">
            <v>30</v>
          </cell>
        </row>
        <row r="2508">
          <cell r="A2508">
            <v>630009</v>
          </cell>
          <cell r="B2508" t="str">
            <v>West-Moynes Endowed Scholarship</v>
          </cell>
          <cell r="C2508">
            <v>30</v>
          </cell>
        </row>
        <row r="2509">
          <cell r="A2509">
            <v>630010</v>
          </cell>
          <cell r="B2509" t="str">
            <v>Guglielmo Marconi End Scholarship</v>
          </cell>
          <cell r="C2509">
            <v>30</v>
          </cell>
        </row>
        <row r="2510">
          <cell r="A2510">
            <v>630011</v>
          </cell>
          <cell r="B2510" t="str">
            <v>M. Georges Dermarkar Scholarship</v>
          </cell>
          <cell r="C2510">
            <v>30</v>
          </cell>
        </row>
        <row r="2511">
          <cell r="A2511">
            <v>630012</v>
          </cell>
          <cell r="B2511" t="str">
            <v>Endowed Library Fund</v>
          </cell>
          <cell r="C2511">
            <v>30</v>
          </cell>
        </row>
        <row r="2512">
          <cell r="A2512">
            <v>630013</v>
          </cell>
          <cell r="B2512" t="str">
            <v>Future Leaders Scholarship</v>
          </cell>
          <cell r="C2512">
            <v>30</v>
          </cell>
        </row>
        <row r="2513">
          <cell r="A2513">
            <v>630014</v>
          </cell>
          <cell r="B2513" t="str">
            <v>Fred and Linda Hart Scholarship</v>
          </cell>
          <cell r="C2513">
            <v>30</v>
          </cell>
        </row>
        <row r="2514">
          <cell r="A2514">
            <v>640000</v>
          </cell>
          <cell r="B2514" t="str">
            <v>Ont. Grad Fellowship Endowed Fund</v>
          </cell>
          <cell r="C2514">
            <v>30</v>
          </cell>
        </row>
        <row r="2515">
          <cell r="A2515">
            <v>640001</v>
          </cell>
          <cell r="B2515" t="str">
            <v>Fed Dean's Graduate Scholarship</v>
          </cell>
          <cell r="C2515">
            <v>30</v>
          </cell>
        </row>
        <row r="2516">
          <cell r="A2516">
            <v>640002</v>
          </cell>
          <cell r="B2516" t="str">
            <v>Founding Dean of Science Grad Award</v>
          </cell>
          <cell r="C2516">
            <v>30</v>
          </cell>
        </row>
        <row r="2517">
          <cell r="A2517">
            <v>650000</v>
          </cell>
          <cell r="B2517" t="str">
            <v>Lovell Graduate Scholarship Fund</v>
          </cell>
          <cell r="C2517">
            <v>30</v>
          </cell>
        </row>
        <row r="2518">
          <cell r="A2518">
            <v>810000</v>
          </cell>
          <cell r="B2518" t="str">
            <v>SolarCar</v>
          </cell>
          <cell r="C2518">
            <v>21</v>
          </cell>
        </row>
        <row r="2519">
          <cell r="A2519">
            <v>810001</v>
          </cell>
          <cell r="B2519" t="str">
            <v>Formula SAE</v>
          </cell>
          <cell r="C2519">
            <v>21</v>
          </cell>
        </row>
        <row r="2520">
          <cell r="A2520">
            <v>810002</v>
          </cell>
          <cell r="B2520" t="str">
            <v>SAE Baja Team</v>
          </cell>
          <cell r="C2520">
            <v>21</v>
          </cell>
        </row>
        <row r="2521">
          <cell r="A2521">
            <v>810003</v>
          </cell>
          <cell r="B2521" t="str">
            <v>EMBS Student Club</v>
          </cell>
          <cell r="C2521">
            <v>21</v>
          </cell>
        </row>
        <row r="2522">
          <cell r="A2522">
            <v>810100</v>
          </cell>
          <cell r="B2522" t="str">
            <v>Physicians Task Force - CLOSED</v>
          </cell>
          <cell r="C2522" t="str">
            <v>ORG</v>
          </cell>
        </row>
        <row r="2523">
          <cell r="A2523">
            <v>910000</v>
          </cell>
          <cell r="B2523" t="str">
            <v>ACE</v>
          </cell>
          <cell r="C2523">
            <v>22</v>
          </cell>
        </row>
        <row r="2524">
          <cell r="A2524">
            <v>910001</v>
          </cell>
          <cell r="B2524" t="str">
            <v>ACE - MGP Research (Prov.)</v>
          </cell>
          <cell r="C2524">
            <v>22</v>
          </cell>
        </row>
        <row r="2525">
          <cell r="A2525">
            <v>910002</v>
          </cell>
          <cell r="B2525" t="str">
            <v>ACE - MGP Research (FEDEV)</v>
          </cell>
          <cell r="C2525">
            <v>22</v>
          </cell>
        </row>
        <row r="2526">
          <cell r="A2526">
            <v>910020</v>
          </cell>
          <cell r="B2526" t="str">
            <v>ERC - Project</v>
          </cell>
          <cell r="C2526">
            <v>22</v>
          </cell>
        </row>
        <row r="2527">
          <cell r="A2527">
            <v>910021</v>
          </cell>
          <cell r="B2527" t="str">
            <v>ERC - BTESS</v>
          </cell>
          <cell r="C2527">
            <v>22</v>
          </cell>
        </row>
        <row r="2528">
          <cell r="A2528">
            <v>910022</v>
          </cell>
          <cell r="B2528" t="str">
            <v>ERC- U5 Portables</v>
          </cell>
          <cell r="C2528">
            <v>22</v>
          </cell>
        </row>
        <row r="2529">
          <cell r="A2529">
            <v>910030</v>
          </cell>
          <cell r="B2529" t="str">
            <v>Academic Building 11</v>
          </cell>
          <cell r="C2529">
            <v>22</v>
          </cell>
        </row>
        <row r="2530">
          <cell r="A2530">
            <v>910031</v>
          </cell>
          <cell r="B2530" t="str">
            <v>New Academic Building A5</v>
          </cell>
          <cell r="C2530">
            <v>22</v>
          </cell>
        </row>
        <row r="2531">
          <cell r="A2531">
            <v>910032</v>
          </cell>
          <cell r="B2531" t="str">
            <v>Basketball Change Room</v>
          </cell>
          <cell r="C2531">
            <v>22</v>
          </cell>
        </row>
        <row r="2532">
          <cell r="A2532">
            <v>910040</v>
          </cell>
          <cell r="B2532" t="str">
            <v>Campus Renewal Program</v>
          </cell>
          <cell r="C2532">
            <v>22</v>
          </cell>
        </row>
        <row r="2533">
          <cell r="A2533">
            <v>910041</v>
          </cell>
          <cell r="B2533" t="str">
            <v>Graduate Capital Grant</v>
          </cell>
          <cell r="C2533">
            <v>22</v>
          </cell>
        </row>
        <row r="2534">
          <cell r="A2534">
            <v>910042</v>
          </cell>
          <cell r="B2534" t="str">
            <v>UCRF - Hydrogen Project</v>
          </cell>
          <cell r="C2534">
            <v>20</v>
          </cell>
        </row>
        <row r="2535">
          <cell r="A2535">
            <v>910060</v>
          </cell>
          <cell r="B2535" t="str">
            <v>Accounting Entries</v>
          </cell>
        </row>
        <row r="2536">
          <cell r="A2536">
            <v>910061</v>
          </cell>
          <cell r="B2536" t="str">
            <v>Eliminating Entries - CIC</v>
          </cell>
        </row>
        <row r="2537">
          <cell r="A2537">
            <v>910062</v>
          </cell>
          <cell r="B2537" t="str">
            <v>Eliminating Entries - CFH</v>
          </cell>
        </row>
        <row r="2538">
          <cell r="A2538">
            <v>910070</v>
          </cell>
          <cell r="B2538" t="str">
            <v>Campus Ice Centre</v>
          </cell>
          <cell r="C2538">
            <v>22</v>
          </cell>
        </row>
        <row r="2539">
          <cell r="A2539">
            <v>910080</v>
          </cell>
          <cell r="B2539" t="str">
            <v>61 Charles Street (Alger Press)</v>
          </cell>
          <cell r="C2539">
            <v>22</v>
          </cell>
        </row>
        <row r="2540">
          <cell r="A2540">
            <v>910081</v>
          </cell>
          <cell r="B2540" t="str">
            <v>Regent Theatre Renovations</v>
          </cell>
          <cell r="C2540">
            <v>22</v>
          </cell>
        </row>
        <row r="2541">
          <cell r="A2541">
            <v>910082</v>
          </cell>
          <cell r="B2541" t="str">
            <v>Victoria St. Pedway</v>
          </cell>
          <cell r="C2541">
            <v>22</v>
          </cell>
        </row>
        <row r="2542">
          <cell r="A2542">
            <v>910090</v>
          </cell>
          <cell r="B2542" t="str">
            <v>Library - Basement Renovation</v>
          </cell>
          <cell r="C2542">
            <v>22</v>
          </cell>
        </row>
        <row r="2543">
          <cell r="A2543">
            <v>910100</v>
          </cell>
          <cell r="B2543" t="str">
            <v>FRP1 - Replace Transfer Switches</v>
          </cell>
          <cell r="C2543">
            <v>22</v>
          </cell>
        </row>
        <row r="2544">
          <cell r="A2544">
            <v>910101</v>
          </cell>
          <cell r="B2544" t="str">
            <v>FRP2 - UA Sci Bld Envelop Repairs</v>
          </cell>
          <cell r="C2544">
            <v>22</v>
          </cell>
        </row>
        <row r="2545">
          <cell r="A2545">
            <v>910102</v>
          </cell>
          <cell r="B2545" t="str">
            <v>FRP3 - UA Sci Bld Tox Lab Mech Work</v>
          </cell>
          <cell r="C2545">
            <v>22</v>
          </cell>
        </row>
        <row r="2546">
          <cell r="A2546">
            <v>910103</v>
          </cell>
          <cell r="B2546" t="str">
            <v>FRP4 - Regent Theatre</v>
          </cell>
          <cell r="C2546">
            <v>22</v>
          </cell>
        </row>
        <row r="2547">
          <cell r="A2547">
            <v>910200</v>
          </cell>
          <cell r="B2547" t="str">
            <v>FRP 10/11 General</v>
          </cell>
          <cell r="C2547">
            <v>22</v>
          </cell>
        </row>
        <row r="2548">
          <cell r="A2548" t="str">
            <v>1900 A</v>
          </cell>
          <cell r="B2548" t="str">
            <v>Advancement General</v>
          </cell>
          <cell r="C2548">
            <v>30</v>
          </cell>
        </row>
        <row r="2549">
          <cell r="A2549" t="str">
            <v>1950 A</v>
          </cell>
          <cell r="B2549" t="str">
            <v>IR Capital FIP General</v>
          </cell>
          <cell r="C2549">
            <v>22</v>
          </cell>
        </row>
        <row r="2550">
          <cell r="A2550" t="str">
            <v>1951 A</v>
          </cell>
          <cell r="B2550" t="str">
            <v>IR Capital Provost General</v>
          </cell>
          <cell r="C2550">
            <v>22</v>
          </cell>
        </row>
        <row r="2551">
          <cell r="A2551" t="str">
            <v>8100 A</v>
          </cell>
          <cell r="B2551" t="str">
            <v>Student Project General</v>
          </cell>
          <cell r="C2551">
            <v>21</v>
          </cell>
        </row>
        <row r="2552">
          <cell r="A2552" t="str">
            <v>9100 A</v>
          </cell>
          <cell r="B2552" t="str">
            <v>ERC General</v>
          </cell>
          <cell r="C2552">
            <v>22</v>
          </cell>
        </row>
        <row r="2553">
          <cell r="A2553" t="str">
            <v>9101 A</v>
          </cell>
          <cell r="B2553" t="str">
            <v>FRP 09/10 General</v>
          </cell>
          <cell r="C2553">
            <v>22</v>
          </cell>
        </row>
        <row r="2554">
          <cell r="A2554" t="str">
            <v>A20000</v>
          </cell>
          <cell r="B2554" t="str">
            <v>Research - General</v>
          </cell>
          <cell r="C2554">
            <v>20</v>
          </cell>
        </row>
        <row r="2555">
          <cell r="A2555" t="str">
            <v>A20001</v>
          </cell>
          <cell r="B2555" t="str">
            <v>Research-Deferred Capital Contribut</v>
          </cell>
          <cell r="C2555">
            <v>20</v>
          </cell>
        </row>
        <row r="2556">
          <cell r="A2556" t="str">
            <v>A20002</v>
          </cell>
          <cell r="B2556" t="str">
            <v>Research Award Clearing</v>
          </cell>
          <cell r="C2556">
            <v>20</v>
          </cell>
        </row>
        <row r="2557">
          <cell r="A2557" t="str">
            <v>BA0000</v>
          </cell>
          <cell r="B2557" t="str">
            <v>Bank Fund</v>
          </cell>
        </row>
      </sheetData>
      <sheetData sheetId="2">
        <row r="1">
          <cell r="A1" t="str">
            <v>Orgn</v>
          </cell>
          <cell r="B1" t="str">
            <v>DESCRIPTION</v>
          </cell>
          <cell r="C1" t="str">
            <v>Default Prog.</v>
          </cell>
        </row>
        <row r="2">
          <cell r="A2">
            <v>1100</v>
          </cell>
          <cell r="B2" t="str">
            <v>Board of Governors</v>
          </cell>
          <cell r="C2">
            <v>15</v>
          </cell>
        </row>
        <row r="3">
          <cell r="A3">
            <v>1101</v>
          </cell>
          <cell r="B3" t="str">
            <v>Presidents Office</v>
          </cell>
          <cell r="C3">
            <v>15</v>
          </cell>
        </row>
        <row r="4">
          <cell r="A4">
            <v>1102</v>
          </cell>
          <cell r="B4" t="str">
            <v>Secretariate</v>
          </cell>
          <cell r="C4">
            <v>15</v>
          </cell>
        </row>
        <row r="5">
          <cell r="A5">
            <v>1200</v>
          </cell>
          <cell r="B5" t="str">
            <v>Finance &amp; Admin - VP</v>
          </cell>
          <cell r="C5">
            <v>15</v>
          </cell>
        </row>
        <row r="6">
          <cell r="A6">
            <v>1201</v>
          </cell>
          <cell r="B6" t="str">
            <v>Re-Engineering</v>
          </cell>
          <cell r="C6">
            <v>15</v>
          </cell>
        </row>
        <row r="7">
          <cell r="A7">
            <v>1202</v>
          </cell>
          <cell r="B7" t="str">
            <v>Central Administration</v>
          </cell>
          <cell r="C7">
            <v>15</v>
          </cell>
        </row>
        <row r="8">
          <cell r="A8">
            <v>1203</v>
          </cell>
          <cell r="B8" t="str">
            <v>Employee Benefit Cost Recov FTE45D</v>
          </cell>
          <cell r="C8">
            <v>15</v>
          </cell>
        </row>
        <row r="9">
          <cell r="A9">
            <v>1204</v>
          </cell>
          <cell r="B9" t="str">
            <v>Employee Benefit Recovery PTZDU</v>
          </cell>
          <cell r="C9">
            <v>15</v>
          </cell>
        </row>
        <row r="10">
          <cell r="A10">
            <v>1205</v>
          </cell>
          <cell r="B10" t="str">
            <v>Employee Costs Non-Recovery</v>
          </cell>
          <cell r="C10">
            <v>15</v>
          </cell>
        </row>
        <row r="11">
          <cell r="A11">
            <v>1206</v>
          </cell>
          <cell r="B11" t="str">
            <v>Cultureworksn - CLosed to BS</v>
          </cell>
          <cell r="C11">
            <v>15</v>
          </cell>
        </row>
        <row r="12">
          <cell r="A12">
            <v>1207</v>
          </cell>
          <cell r="B12" t="str">
            <v>Risk Management</v>
          </cell>
          <cell r="C12">
            <v>15</v>
          </cell>
        </row>
        <row r="13">
          <cell r="A13">
            <v>1208</v>
          </cell>
          <cell r="B13" t="str">
            <v>Campus Safety Project</v>
          </cell>
          <cell r="C13">
            <v>22</v>
          </cell>
        </row>
        <row r="14">
          <cell r="A14">
            <v>1209</v>
          </cell>
          <cell r="B14" t="str">
            <v>Cost Recovery - Anomalies</v>
          </cell>
          <cell r="C14">
            <v>15</v>
          </cell>
        </row>
        <row r="15">
          <cell r="A15">
            <v>1210</v>
          </cell>
          <cell r="B15" t="str">
            <v>CAF20504 - Feasibility Study</v>
          </cell>
          <cell r="C15">
            <v>15</v>
          </cell>
        </row>
        <row r="16">
          <cell r="A16">
            <v>1211</v>
          </cell>
          <cell r="B16" t="str">
            <v>Women's Campus Safety</v>
          </cell>
          <cell r="C16">
            <v>22</v>
          </cell>
        </row>
        <row r="17">
          <cell r="A17">
            <v>1220</v>
          </cell>
          <cell r="B17" t="str">
            <v>Finance &amp; Admin-Execu Dir- Closed</v>
          </cell>
          <cell r="C17">
            <v>15</v>
          </cell>
        </row>
        <row r="18">
          <cell r="A18">
            <v>1221</v>
          </cell>
          <cell r="B18" t="str">
            <v>Finance &amp; Admin-Research</v>
          </cell>
          <cell r="C18">
            <v>15</v>
          </cell>
        </row>
        <row r="19">
          <cell r="A19">
            <v>1222</v>
          </cell>
          <cell r="B19" t="str">
            <v>Business Operations</v>
          </cell>
          <cell r="C19">
            <v>15</v>
          </cell>
        </row>
        <row r="20">
          <cell r="A20">
            <v>1223</v>
          </cell>
          <cell r="B20" t="str">
            <v>Financial Planning &amp; Reporting</v>
          </cell>
          <cell r="C20">
            <v>15</v>
          </cell>
        </row>
        <row r="21">
          <cell r="A21">
            <v>1224</v>
          </cell>
          <cell r="B21" t="str">
            <v>Payroll</v>
          </cell>
          <cell r="C21">
            <v>15</v>
          </cell>
        </row>
        <row r="22">
          <cell r="A22">
            <v>1225</v>
          </cell>
          <cell r="B22" t="str">
            <v>Finance Systems</v>
          </cell>
          <cell r="C22">
            <v>15</v>
          </cell>
        </row>
        <row r="23">
          <cell r="A23">
            <v>1240</v>
          </cell>
          <cell r="B23" t="str">
            <v>OCIS</v>
          </cell>
          <cell r="C23">
            <v>22</v>
          </cell>
        </row>
        <row r="24">
          <cell r="A24">
            <v>1241</v>
          </cell>
          <cell r="B24" t="str">
            <v>Facilities Management Admin Service</v>
          </cell>
          <cell r="C24">
            <v>22</v>
          </cell>
        </row>
        <row r="25">
          <cell r="A25">
            <v>1242</v>
          </cell>
          <cell r="B25" t="str">
            <v>Facilities Management Cleaning</v>
          </cell>
          <cell r="C25">
            <v>22</v>
          </cell>
        </row>
        <row r="26">
          <cell r="A26">
            <v>1243</v>
          </cell>
          <cell r="B26" t="str">
            <v>Facilities Management Utilities</v>
          </cell>
          <cell r="C26">
            <v>22</v>
          </cell>
        </row>
        <row r="27">
          <cell r="A27">
            <v>1244</v>
          </cell>
          <cell r="B27" t="str">
            <v>Facilities Management Grounds</v>
          </cell>
          <cell r="C27">
            <v>22</v>
          </cell>
        </row>
        <row r="28">
          <cell r="A28">
            <v>1245</v>
          </cell>
          <cell r="B28" t="str">
            <v>Facilities Management Buildings</v>
          </cell>
          <cell r="C28">
            <v>22</v>
          </cell>
        </row>
        <row r="29">
          <cell r="A29">
            <v>1246</v>
          </cell>
          <cell r="B29" t="str">
            <v>Facilities Management Logistics</v>
          </cell>
          <cell r="C29">
            <v>22</v>
          </cell>
        </row>
        <row r="30">
          <cell r="A30">
            <v>1260</v>
          </cell>
          <cell r="B30" t="str">
            <v>Leased Facilities</v>
          </cell>
          <cell r="C30">
            <v>22</v>
          </cell>
        </row>
        <row r="31">
          <cell r="A31">
            <v>1261</v>
          </cell>
          <cell r="B31" t="str">
            <v>11 Simcoe (FEd)</v>
          </cell>
          <cell r="C31">
            <v>22</v>
          </cell>
        </row>
        <row r="32">
          <cell r="A32">
            <v>1262</v>
          </cell>
          <cell r="B32" t="str">
            <v>Campus Corners</v>
          </cell>
          <cell r="C32">
            <v>22</v>
          </cell>
        </row>
        <row r="33">
          <cell r="A33">
            <v>1263</v>
          </cell>
          <cell r="B33" t="str">
            <v>Dulemba Property</v>
          </cell>
          <cell r="C33">
            <v>22</v>
          </cell>
        </row>
        <row r="34">
          <cell r="A34">
            <v>1264</v>
          </cell>
          <cell r="B34" t="str">
            <v>ACE - GM Uxbridge</v>
          </cell>
          <cell r="C34">
            <v>22</v>
          </cell>
        </row>
        <row r="35">
          <cell r="A35">
            <v>1265</v>
          </cell>
          <cell r="B35" t="str">
            <v>55 Bond Street - FSSH</v>
          </cell>
          <cell r="C35">
            <v>22</v>
          </cell>
        </row>
        <row r="36">
          <cell r="A36">
            <v>1266</v>
          </cell>
          <cell r="B36" t="str">
            <v>U5 Portables</v>
          </cell>
          <cell r="C36">
            <v>22</v>
          </cell>
        </row>
        <row r="37">
          <cell r="A37">
            <v>1267</v>
          </cell>
          <cell r="B37" t="str">
            <v>61 Charles Street (Alger Press)</v>
          </cell>
          <cell r="C37">
            <v>22</v>
          </cell>
        </row>
        <row r="38">
          <cell r="A38">
            <v>1268</v>
          </cell>
          <cell r="B38" t="str">
            <v>Regent Theatre</v>
          </cell>
          <cell r="C38">
            <v>22</v>
          </cell>
        </row>
        <row r="39">
          <cell r="A39">
            <v>1269</v>
          </cell>
          <cell r="B39" t="str">
            <v>CIBC 6th Floor - 2 Simcoe Street</v>
          </cell>
          <cell r="C39">
            <v>22</v>
          </cell>
        </row>
        <row r="40">
          <cell r="A40">
            <v>1270</v>
          </cell>
          <cell r="B40" t="str">
            <v>Victoria St. Pedway</v>
          </cell>
          <cell r="C40">
            <v>22</v>
          </cell>
        </row>
        <row r="41">
          <cell r="A41">
            <v>1271</v>
          </cell>
          <cell r="B41" t="str">
            <v>McLaughlin Square Building</v>
          </cell>
          <cell r="C41">
            <v>22</v>
          </cell>
        </row>
        <row r="42">
          <cell r="A42">
            <v>1272</v>
          </cell>
          <cell r="B42" t="str">
            <v>Windfields Farm</v>
          </cell>
          <cell r="C42">
            <v>22</v>
          </cell>
        </row>
        <row r="43">
          <cell r="A43">
            <v>1273</v>
          </cell>
          <cell r="B43" t="str">
            <v>151 Athol Street</v>
          </cell>
          <cell r="C43">
            <v>22</v>
          </cell>
        </row>
        <row r="44">
          <cell r="A44">
            <v>1274</v>
          </cell>
          <cell r="B44" t="str">
            <v>202 Simcoe Street (St. Gregory's)</v>
          </cell>
          <cell r="C44">
            <v>22</v>
          </cell>
        </row>
        <row r="45">
          <cell r="A45">
            <v>1275</v>
          </cell>
          <cell r="B45" t="str">
            <v>SIRC Building</v>
          </cell>
          <cell r="C45">
            <v>22</v>
          </cell>
        </row>
        <row r="46">
          <cell r="A46">
            <v>1276</v>
          </cell>
          <cell r="B46" t="str">
            <v>New Academic Building A5</v>
          </cell>
          <cell r="C46">
            <v>22</v>
          </cell>
        </row>
        <row r="47">
          <cell r="A47">
            <v>1280</v>
          </cell>
          <cell r="B47" t="str">
            <v>Bookstore</v>
          </cell>
          <cell r="C47">
            <v>18</v>
          </cell>
        </row>
        <row r="48">
          <cell r="A48">
            <v>1281</v>
          </cell>
          <cell r="B48" t="str">
            <v>Parking</v>
          </cell>
          <cell r="C48">
            <v>18</v>
          </cell>
        </row>
        <row r="49">
          <cell r="A49">
            <v>1282</v>
          </cell>
          <cell r="B49" t="str">
            <v>Food Services</v>
          </cell>
          <cell r="C49">
            <v>18</v>
          </cell>
        </row>
        <row r="50">
          <cell r="A50">
            <v>1283</v>
          </cell>
          <cell r="B50" t="str">
            <v>Conference Centre</v>
          </cell>
          <cell r="C50">
            <v>18</v>
          </cell>
        </row>
        <row r="51">
          <cell r="A51">
            <v>1300</v>
          </cell>
          <cell r="B51" t="str">
            <v>External Relations</v>
          </cell>
          <cell r="C51">
            <v>16</v>
          </cell>
        </row>
        <row r="52">
          <cell r="A52">
            <v>1310</v>
          </cell>
          <cell r="B52" t="str">
            <v>Communications &amp; Marketing</v>
          </cell>
          <cell r="C52">
            <v>16</v>
          </cell>
        </row>
        <row r="53">
          <cell r="A53">
            <v>1320</v>
          </cell>
          <cell r="B53" t="str">
            <v>Advancement</v>
          </cell>
          <cell r="C53">
            <v>16</v>
          </cell>
        </row>
        <row r="54">
          <cell r="A54">
            <v>1321</v>
          </cell>
          <cell r="B54" t="str">
            <v>Alumni</v>
          </cell>
          <cell r="C54">
            <v>16</v>
          </cell>
        </row>
        <row r="55">
          <cell r="A55">
            <v>1322</v>
          </cell>
          <cell r="B55" t="str">
            <v>Annual Giving</v>
          </cell>
          <cell r="C55">
            <v>16</v>
          </cell>
        </row>
        <row r="56">
          <cell r="A56">
            <v>1323</v>
          </cell>
          <cell r="B56" t="str">
            <v>Capital Campaign - Buildings</v>
          </cell>
          <cell r="C56">
            <v>16</v>
          </cell>
        </row>
        <row r="57">
          <cell r="A57">
            <v>1400</v>
          </cell>
          <cell r="B57" t="str">
            <v>Administrative Computing</v>
          </cell>
          <cell r="C57">
            <v>14</v>
          </cell>
        </row>
        <row r="58">
          <cell r="A58">
            <v>1401</v>
          </cell>
          <cell r="B58" t="str">
            <v>IT Services - Admin Office</v>
          </cell>
          <cell r="C58">
            <v>14</v>
          </cell>
        </row>
        <row r="59">
          <cell r="A59">
            <v>1402</v>
          </cell>
          <cell r="B59" t="str">
            <v>ITS Media Services</v>
          </cell>
          <cell r="C59">
            <v>14</v>
          </cell>
        </row>
        <row r="60">
          <cell r="A60">
            <v>1403</v>
          </cell>
          <cell r="B60" t="str">
            <v>Telecommunications</v>
          </cell>
          <cell r="C60">
            <v>14</v>
          </cell>
        </row>
        <row r="61">
          <cell r="A61">
            <v>1404</v>
          </cell>
          <cell r="B61" t="str">
            <v>Planning &amp; Project Management</v>
          </cell>
          <cell r="C61">
            <v>14</v>
          </cell>
        </row>
        <row r="62">
          <cell r="A62">
            <v>2100</v>
          </cell>
          <cell r="B62" t="str">
            <v>Faculty of ESNS</v>
          </cell>
          <cell r="C62">
            <v>10</v>
          </cell>
        </row>
        <row r="63">
          <cell r="A63">
            <v>2101</v>
          </cell>
          <cell r="B63" t="str">
            <v>AOOM Training Program</v>
          </cell>
          <cell r="C63">
            <v>10</v>
          </cell>
        </row>
        <row r="64">
          <cell r="A64">
            <v>2102</v>
          </cell>
          <cell r="B64" t="str">
            <v>OPG Partnership</v>
          </cell>
          <cell r="C64">
            <v>10</v>
          </cell>
        </row>
        <row r="65">
          <cell r="A65">
            <v>2103</v>
          </cell>
          <cell r="B65" t="str">
            <v>CANDU Station System Design &amp; Op</v>
          </cell>
          <cell r="C65">
            <v>10</v>
          </cell>
        </row>
        <row r="66">
          <cell r="A66">
            <v>2200</v>
          </cell>
          <cell r="B66" t="str">
            <v>Faculty of Business and IT</v>
          </cell>
          <cell r="C66">
            <v>10</v>
          </cell>
        </row>
        <row r="67">
          <cell r="A67">
            <v>2300</v>
          </cell>
          <cell r="B67" t="str">
            <v>Fac. of Social Science &amp; Humanities</v>
          </cell>
          <cell r="C67">
            <v>10</v>
          </cell>
        </row>
        <row r="68">
          <cell r="A68">
            <v>2400</v>
          </cell>
          <cell r="B68" t="str">
            <v>Faculty of Education</v>
          </cell>
          <cell r="C68">
            <v>10</v>
          </cell>
        </row>
        <row r="69">
          <cell r="A69">
            <v>2401</v>
          </cell>
          <cell r="B69" t="str">
            <v>FEd - Field Experience</v>
          </cell>
          <cell r="C69">
            <v>10</v>
          </cell>
        </row>
        <row r="70">
          <cell r="A70">
            <v>2402</v>
          </cell>
          <cell r="B70" t="str">
            <v>STEAM 3D Maker Lab</v>
          </cell>
          <cell r="C70">
            <v>10</v>
          </cell>
        </row>
        <row r="71">
          <cell r="A71">
            <v>2500</v>
          </cell>
          <cell r="B71" t="str">
            <v>Faculty of Health Sciences</v>
          </cell>
          <cell r="C71">
            <v>10</v>
          </cell>
        </row>
        <row r="72">
          <cell r="A72">
            <v>2501</v>
          </cell>
          <cell r="B72" t="str">
            <v>FHS - Collaborative Nursing</v>
          </cell>
          <cell r="C72">
            <v>10</v>
          </cell>
        </row>
        <row r="73">
          <cell r="A73">
            <v>2502</v>
          </cell>
          <cell r="B73" t="str">
            <v>FHS - Med Lab</v>
          </cell>
          <cell r="C73">
            <v>10</v>
          </cell>
        </row>
        <row r="74">
          <cell r="A74">
            <v>2503</v>
          </cell>
          <cell r="B74" t="str">
            <v>FHS - Pass through</v>
          </cell>
          <cell r="C74">
            <v>10</v>
          </cell>
        </row>
        <row r="75">
          <cell r="A75">
            <v>2504</v>
          </cell>
          <cell r="B75" t="str">
            <v>FHS - Georgian RPN</v>
          </cell>
          <cell r="C75">
            <v>10</v>
          </cell>
        </row>
        <row r="76">
          <cell r="A76">
            <v>2600</v>
          </cell>
          <cell r="B76" t="str">
            <v>Faculty of EAS</v>
          </cell>
          <cell r="C76">
            <v>10</v>
          </cell>
        </row>
        <row r="77">
          <cell r="A77">
            <v>2601</v>
          </cell>
          <cell r="B77" t="str">
            <v>FEAS - SEM</v>
          </cell>
          <cell r="C77">
            <v>10</v>
          </cell>
        </row>
        <row r="78">
          <cell r="A78">
            <v>2602</v>
          </cell>
          <cell r="B78" t="str">
            <v>FEAS - Go Eng Girl</v>
          </cell>
          <cell r="C78">
            <v>10</v>
          </cell>
        </row>
        <row r="79">
          <cell r="A79">
            <v>2603</v>
          </cell>
          <cell r="B79" t="str">
            <v>FEAS - Boyce Donation</v>
          </cell>
          <cell r="C79">
            <v>10</v>
          </cell>
        </row>
        <row r="80">
          <cell r="A80">
            <v>2604</v>
          </cell>
          <cell r="B80" t="str">
            <v>FEAS - Robotics Competition</v>
          </cell>
          <cell r="C80">
            <v>10</v>
          </cell>
        </row>
        <row r="81">
          <cell r="A81">
            <v>2605</v>
          </cell>
          <cell r="B81" t="str">
            <v>FEAS Other Donations</v>
          </cell>
          <cell r="C81">
            <v>10</v>
          </cell>
        </row>
        <row r="82">
          <cell r="A82">
            <v>2607</v>
          </cell>
          <cell r="B82" t="str">
            <v>WiE Hydro One Initiative</v>
          </cell>
          <cell r="C82">
            <v>10</v>
          </cell>
        </row>
        <row r="83">
          <cell r="A83">
            <v>2608</v>
          </cell>
          <cell r="B83" t="str">
            <v>GE Canada Lecture and Scholarship</v>
          </cell>
          <cell r="C83">
            <v>10</v>
          </cell>
        </row>
        <row r="84">
          <cell r="A84">
            <v>2609</v>
          </cell>
          <cell r="B84" t="str">
            <v>Hydrogen Production Conference</v>
          </cell>
          <cell r="C84">
            <v>10</v>
          </cell>
        </row>
        <row r="85">
          <cell r="A85">
            <v>2700</v>
          </cell>
          <cell r="B85" t="str">
            <v>Faculty of Science</v>
          </cell>
          <cell r="C85">
            <v>10</v>
          </cell>
        </row>
        <row r="86">
          <cell r="A86">
            <v>2701</v>
          </cell>
          <cell r="B86" t="str">
            <v>FS - Durham Region Science Fair</v>
          </cell>
          <cell r="C86">
            <v>10</v>
          </cell>
        </row>
        <row r="87">
          <cell r="A87">
            <v>2702</v>
          </cell>
          <cell r="B87" t="str">
            <v>FS - Tablet Project</v>
          </cell>
          <cell r="C87">
            <v>10</v>
          </cell>
        </row>
        <row r="88">
          <cell r="A88">
            <v>2703</v>
          </cell>
          <cell r="B88" t="str">
            <v>FS - Let's Talk Science</v>
          </cell>
          <cell r="C88">
            <v>10</v>
          </cell>
        </row>
        <row r="89">
          <cell r="A89">
            <v>2800</v>
          </cell>
          <cell r="B89" t="str">
            <v>Office of Graduate Studies</v>
          </cell>
          <cell r="C89">
            <v>10</v>
          </cell>
        </row>
        <row r="90">
          <cell r="A90">
            <v>2801</v>
          </cell>
          <cell r="B90" t="str">
            <v>OGS - Scholarship Disbursement</v>
          </cell>
          <cell r="C90">
            <v>10</v>
          </cell>
        </row>
        <row r="91">
          <cell r="A91">
            <v>2850</v>
          </cell>
          <cell r="B91" t="str">
            <v>Trent</v>
          </cell>
          <cell r="C91">
            <v>10</v>
          </cell>
        </row>
        <row r="92">
          <cell r="A92">
            <v>2860</v>
          </cell>
          <cell r="B92" t="str">
            <v>Management Development Centre</v>
          </cell>
          <cell r="C92">
            <v>10</v>
          </cell>
        </row>
        <row r="93">
          <cell r="A93">
            <v>2861</v>
          </cell>
          <cell r="B93" t="str">
            <v>Nuclear Prof Development Centre</v>
          </cell>
          <cell r="C93">
            <v>10</v>
          </cell>
        </row>
        <row r="94">
          <cell r="A94">
            <v>2862</v>
          </cell>
          <cell r="B94" t="str">
            <v>Continuous Professional Learning</v>
          </cell>
          <cell r="C94">
            <v>10</v>
          </cell>
        </row>
        <row r="95">
          <cell r="A95">
            <v>2863</v>
          </cell>
          <cell r="B95" t="str">
            <v>Education Camps</v>
          </cell>
          <cell r="C95">
            <v>10</v>
          </cell>
        </row>
        <row r="96">
          <cell r="A96">
            <v>2864</v>
          </cell>
          <cell r="B96" t="str">
            <v>Continuous Learning</v>
          </cell>
          <cell r="C96">
            <v>10</v>
          </cell>
        </row>
        <row r="97">
          <cell r="A97">
            <v>3100</v>
          </cell>
          <cell r="B97" t="str">
            <v>Office of the Provost</v>
          </cell>
          <cell r="C97">
            <v>11</v>
          </cell>
        </row>
        <row r="98">
          <cell r="A98">
            <v>3102</v>
          </cell>
          <cell r="B98" t="str">
            <v>Planning and Analysis</v>
          </cell>
          <cell r="C98">
            <v>11</v>
          </cell>
        </row>
        <row r="99">
          <cell r="A99">
            <v>3103</v>
          </cell>
          <cell r="B99" t="str">
            <v>Central IFR</v>
          </cell>
          <cell r="C99">
            <v>10</v>
          </cell>
        </row>
        <row r="100">
          <cell r="A100">
            <v>3104</v>
          </cell>
          <cell r="B100" t="str">
            <v>New Hires/Leaves</v>
          </cell>
          <cell r="C100">
            <v>11</v>
          </cell>
        </row>
        <row r="101">
          <cell r="A101">
            <v>3105</v>
          </cell>
          <cell r="B101" t="str">
            <v>Government Initiative Program</v>
          </cell>
          <cell r="C101">
            <v>11</v>
          </cell>
        </row>
        <row r="102">
          <cell r="A102">
            <v>3106</v>
          </cell>
          <cell r="B102" t="str">
            <v>ONCAT</v>
          </cell>
          <cell r="C102">
            <v>11</v>
          </cell>
        </row>
        <row r="103">
          <cell r="A103">
            <v>3120</v>
          </cell>
          <cell r="B103" t="str">
            <v>Start-up no end date</v>
          </cell>
          <cell r="C103">
            <v>10</v>
          </cell>
        </row>
        <row r="104">
          <cell r="A104">
            <v>3121</v>
          </cell>
          <cell r="B104" t="str">
            <v>Start-up end date June 2014</v>
          </cell>
          <cell r="C104">
            <v>10</v>
          </cell>
        </row>
        <row r="105">
          <cell r="A105">
            <v>3122</v>
          </cell>
          <cell r="B105" t="str">
            <v>Start-up end date June 2015</v>
          </cell>
          <cell r="C105">
            <v>10</v>
          </cell>
        </row>
        <row r="106">
          <cell r="A106">
            <v>3123</v>
          </cell>
          <cell r="B106" t="str">
            <v>Start-up end date other</v>
          </cell>
          <cell r="C106">
            <v>10</v>
          </cell>
        </row>
        <row r="107">
          <cell r="A107">
            <v>3124</v>
          </cell>
          <cell r="B107" t="str">
            <v>Start-up end date June 2016</v>
          </cell>
          <cell r="C107">
            <v>10</v>
          </cell>
        </row>
        <row r="108">
          <cell r="A108">
            <v>3125</v>
          </cell>
          <cell r="B108" t="str">
            <v>Start-up end date June 2017</v>
          </cell>
          <cell r="C108">
            <v>10</v>
          </cell>
        </row>
        <row r="109">
          <cell r="A109">
            <v>3126</v>
          </cell>
          <cell r="B109" t="str">
            <v>Start-up end date June 2018</v>
          </cell>
          <cell r="C109">
            <v>10</v>
          </cell>
        </row>
        <row r="110">
          <cell r="A110">
            <v>3127</v>
          </cell>
          <cell r="B110" t="str">
            <v>Start-up end date June 2019</v>
          </cell>
          <cell r="C110">
            <v>10</v>
          </cell>
        </row>
        <row r="111">
          <cell r="A111">
            <v>3128</v>
          </cell>
          <cell r="B111" t="str">
            <v>Start-up end date June 2020</v>
          </cell>
          <cell r="C111">
            <v>10</v>
          </cell>
        </row>
        <row r="112">
          <cell r="A112">
            <v>3129</v>
          </cell>
          <cell r="B112" t="str">
            <v>Start-up end date June 2021</v>
          </cell>
          <cell r="C112">
            <v>10</v>
          </cell>
        </row>
        <row r="113">
          <cell r="A113">
            <v>3130</v>
          </cell>
          <cell r="B113" t="str">
            <v>Start-up end date June 2022</v>
          </cell>
          <cell r="C113">
            <v>10</v>
          </cell>
        </row>
        <row r="114">
          <cell r="A114">
            <v>3131</v>
          </cell>
          <cell r="B114" t="str">
            <v>Start-up end date June 2023</v>
          </cell>
          <cell r="C114">
            <v>10</v>
          </cell>
        </row>
        <row r="115">
          <cell r="A115">
            <v>3132</v>
          </cell>
          <cell r="B115" t="str">
            <v>Start-up end date June 2024</v>
          </cell>
          <cell r="C115">
            <v>10</v>
          </cell>
        </row>
        <row r="116">
          <cell r="A116">
            <v>3133</v>
          </cell>
          <cell r="B116" t="str">
            <v>Start-up end date June 2025</v>
          </cell>
          <cell r="C116">
            <v>10</v>
          </cell>
        </row>
        <row r="117">
          <cell r="A117">
            <v>3160</v>
          </cell>
          <cell r="B117" t="str">
            <v>PD-Non-Faculty Association</v>
          </cell>
          <cell r="C117">
            <v>10</v>
          </cell>
        </row>
        <row r="118">
          <cell r="A118">
            <v>3161</v>
          </cell>
          <cell r="B118" t="str">
            <v>PD 10 - July 1-2009 - June 30-2012</v>
          </cell>
          <cell r="C118">
            <v>10</v>
          </cell>
        </row>
        <row r="119">
          <cell r="A119">
            <v>3162</v>
          </cell>
          <cell r="B119" t="str">
            <v>PD 11 - July 1-2010 - June 30-2013</v>
          </cell>
          <cell r="C119">
            <v>10</v>
          </cell>
        </row>
        <row r="120">
          <cell r="A120">
            <v>3163</v>
          </cell>
          <cell r="B120" t="str">
            <v>PD 12 - July 1-2011 - June 30-2014</v>
          </cell>
          <cell r="C120">
            <v>10</v>
          </cell>
        </row>
        <row r="121">
          <cell r="A121">
            <v>3164</v>
          </cell>
          <cell r="B121" t="str">
            <v>PD 13 - July 1-2012 - June 30-2015</v>
          </cell>
          <cell r="C121">
            <v>10</v>
          </cell>
        </row>
        <row r="122">
          <cell r="A122">
            <v>3165</v>
          </cell>
          <cell r="B122" t="str">
            <v>PD 14 - July 1-2013 - June 30-2016</v>
          </cell>
          <cell r="C122">
            <v>10</v>
          </cell>
        </row>
        <row r="123">
          <cell r="A123">
            <v>3166</v>
          </cell>
          <cell r="B123" t="str">
            <v>PD 15 - July 1-2014 - June 30-2017</v>
          </cell>
          <cell r="C123">
            <v>10</v>
          </cell>
        </row>
        <row r="124">
          <cell r="A124">
            <v>3167</v>
          </cell>
          <cell r="B124" t="str">
            <v>PD 16 - July 1-2015 - June 30-2018</v>
          </cell>
          <cell r="C124">
            <v>10</v>
          </cell>
        </row>
        <row r="125">
          <cell r="A125">
            <v>3168</v>
          </cell>
          <cell r="B125" t="str">
            <v>PD 17 - July 1-2016 - June 30-2019</v>
          </cell>
          <cell r="C125">
            <v>10</v>
          </cell>
        </row>
        <row r="126">
          <cell r="A126">
            <v>3169</v>
          </cell>
          <cell r="B126" t="str">
            <v>Professional Development (PD)</v>
          </cell>
          <cell r="C126">
            <v>10</v>
          </cell>
        </row>
        <row r="127">
          <cell r="A127">
            <v>3170</v>
          </cell>
          <cell r="B127" t="str">
            <v>Research Overhead Payback</v>
          </cell>
          <cell r="C127">
            <v>10</v>
          </cell>
        </row>
        <row r="128">
          <cell r="A128">
            <v>3171</v>
          </cell>
          <cell r="B128" t="str">
            <v>Internal Graduate Student Support</v>
          </cell>
          <cell r="C128">
            <v>10</v>
          </cell>
        </row>
        <row r="129">
          <cell r="A129">
            <v>3190</v>
          </cell>
          <cell r="B129" t="str">
            <v>Home Office Pilot - Fiscal 11</v>
          </cell>
          <cell r="C129">
            <v>10</v>
          </cell>
        </row>
        <row r="130">
          <cell r="A130">
            <v>3200</v>
          </cell>
          <cell r="B130" t="str">
            <v>Research, Innovation &amp; Int'l</v>
          </cell>
          <cell r="C130">
            <v>11</v>
          </cell>
        </row>
        <row r="131">
          <cell r="A131">
            <v>3201</v>
          </cell>
          <cell r="B131" t="str">
            <v>International Office (VPRII)</v>
          </cell>
          <cell r="C131">
            <v>11</v>
          </cell>
        </row>
        <row r="132">
          <cell r="A132">
            <v>3300</v>
          </cell>
          <cell r="B132" t="str">
            <v>Teaching &amp; Learning</v>
          </cell>
          <cell r="C132">
            <v>11</v>
          </cell>
        </row>
        <row r="133">
          <cell r="A133">
            <v>3301</v>
          </cell>
          <cell r="B133" t="str">
            <v>Student Learning Centre</v>
          </cell>
          <cell r="C133">
            <v>13</v>
          </cell>
        </row>
        <row r="134">
          <cell r="A134">
            <v>3302</v>
          </cell>
          <cell r="B134" t="str">
            <v>Academic Affairs</v>
          </cell>
          <cell r="C134">
            <v>11</v>
          </cell>
        </row>
        <row r="135">
          <cell r="A135">
            <v>3303</v>
          </cell>
          <cell r="B135" t="str">
            <v>Associate Provost Academic</v>
          </cell>
          <cell r="C135">
            <v>11</v>
          </cell>
        </row>
        <row r="136">
          <cell r="A136">
            <v>3304</v>
          </cell>
          <cell r="B136" t="str">
            <v>CIQE</v>
          </cell>
          <cell r="C136">
            <v>11</v>
          </cell>
        </row>
        <row r="137">
          <cell r="A137">
            <v>3305</v>
          </cell>
          <cell r="B137" t="str">
            <v>ESL</v>
          </cell>
          <cell r="C137">
            <v>11</v>
          </cell>
        </row>
        <row r="138">
          <cell r="A138">
            <v>3310</v>
          </cell>
          <cell r="B138" t="str">
            <v>Research - TIF</v>
          </cell>
          <cell r="C138">
            <v>10</v>
          </cell>
        </row>
        <row r="139">
          <cell r="A139">
            <v>3311</v>
          </cell>
          <cell r="B139" t="str">
            <v>SSIF - end date Aug 2019</v>
          </cell>
          <cell r="C139">
            <v>10</v>
          </cell>
        </row>
        <row r="140">
          <cell r="A140">
            <v>3312</v>
          </cell>
          <cell r="B140" t="str">
            <v>SSIF - end date Aug 2020</v>
          </cell>
          <cell r="C140">
            <v>10</v>
          </cell>
        </row>
        <row r="141">
          <cell r="A141">
            <v>3400</v>
          </cell>
          <cell r="B141" t="str">
            <v>Registrar</v>
          </cell>
          <cell r="C141">
            <v>11</v>
          </cell>
        </row>
        <row r="142">
          <cell r="A142">
            <v>3401</v>
          </cell>
          <cell r="B142" t="str">
            <v>Records and Registration</v>
          </cell>
          <cell r="C142">
            <v>11</v>
          </cell>
        </row>
        <row r="143">
          <cell r="A143">
            <v>3402</v>
          </cell>
          <cell r="B143" t="str">
            <v>Admissions</v>
          </cell>
          <cell r="C143">
            <v>11</v>
          </cell>
        </row>
        <row r="144">
          <cell r="A144">
            <v>3403</v>
          </cell>
          <cell r="B144" t="str">
            <v>International Office</v>
          </cell>
          <cell r="C144">
            <v>11</v>
          </cell>
        </row>
        <row r="145">
          <cell r="A145">
            <v>3404</v>
          </cell>
          <cell r="B145" t="str">
            <v>Enrolment Services</v>
          </cell>
          <cell r="C145">
            <v>11</v>
          </cell>
        </row>
        <row r="146">
          <cell r="A146">
            <v>3405</v>
          </cell>
          <cell r="B146" t="str">
            <v>Scheduling</v>
          </cell>
          <cell r="C146">
            <v>11</v>
          </cell>
        </row>
        <row r="147">
          <cell r="A147">
            <v>3420</v>
          </cell>
          <cell r="B147" t="str">
            <v>Financial Aid &amp; Awards</v>
          </cell>
          <cell r="C147">
            <v>13</v>
          </cell>
        </row>
        <row r="148">
          <cell r="A148">
            <v>3422</v>
          </cell>
          <cell r="B148" t="str">
            <v>Tuition Set Aside</v>
          </cell>
          <cell r="C148">
            <v>13</v>
          </cell>
        </row>
        <row r="149">
          <cell r="A149">
            <v>3423</v>
          </cell>
          <cell r="B149" t="str">
            <v>Government Bursary Programs</v>
          </cell>
          <cell r="C149">
            <v>13</v>
          </cell>
        </row>
        <row r="150">
          <cell r="A150">
            <v>3424</v>
          </cell>
          <cell r="B150" t="str">
            <v>Donor Award Disbursements</v>
          </cell>
          <cell r="C150">
            <v>13</v>
          </cell>
        </row>
        <row r="151">
          <cell r="A151">
            <v>3425</v>
          </cell>
          <cell r="B151" t="str">
            <v>Int'l Tuition Set Aside</v>
          </cell>
          <cell r="C151">
            <v>13</v>
          </cell>
        </row>
        <row r="152">
          <cell r="A152">
            <v>3500</v>
          </cell>
          <cell r="B152" t="str">
            <v>Student Affairs</v>
          </cell>
          <cell r="C152">
            <v>13</v>
          </cell>
        </row>
        <row r="153">
          <cell r="A153">
            <v>3501</v>
          </cell>
          <cell r="B153" t="str">
            <v>Student Experience</v>
          </cell>
          <cell r="C153">
            <v>13</v>
          </cell>
        </row>
        <row r="154">
          <cell r="A154">
            <v>3502</v>
          </cell>
          <cell r="B154" t="str">
            <v>Career &amp; Employment Services</v>
          </cell>
          <cell r="C154">
            <v>13</v>
          </cell>
        </row>
        <row r="155">
          <cell r="A155">
            <v>3503</v>
          </cell>
          <cell r="B155" t="str">
            <v>Student Rights &amp; Responsibilities</v>
          </cell>
          <cell r="C155">
            <v>13</v>
          </cell>
        </row>
        <row r="156">
          <cell r="A156">
            <v>3504</v>
          </cell>
          <cell r="B156" t="str">
            <v>Student Accessibility Services</v>
          </cell>
          <cell r="C156">
            <v>13</v>
          </cell>
        </row>
        <row r="157">
          <cell r="A157">
            <v>3505</v>
          </cell>
          <cell r="B157" t="str">
            <v>Student Clubs</v>
          </cell>
          <cell r="C157">
            <v>13</v>
          </cell>
        </row>
        <row r="158">
          <cell r="A158">
            <v>3506</v>
          </cell>
          <cell r="B158" t="str">
            <v>OPAIP (First Gen)</v>
          </cell>
          <cell r="C158">
            <v>13</v>
          </cell>
        </row>
        <row r="159">
          <cell r="A159">
            <v>3507</v>
          </cell>
          <cell r="B159" t="str">
            <v>Indigenous Education</v>
          </cell>
          <cell r="C159">
            <v>13</v>
          </cell>
        </row>
        <row r="160">
          <cell r="A160">
            <v>3508</v>
          </cell>
          <cell r="B160" t="str">
            <v>Interpreter Fund</v>
          </cell>
          <cell r="C160">
            <v>13</v>
          </cell>
        </row>
        <row r="161">
          <cell r="A161">
            <v>3509</v>
          </cell>
          <cell r="B161" t="str">
            <v>Enhanced Services Fund</v>
          </cell>
          <cell r="C161">
            <v>13</v>
          </cell>
        </row>
        <row r="162">
          <cell r="A162">
            <v>3510</v>
          </cell>
          <cell r="B162" t="str">
            <v>Student Life (Ancillary)</v>
          </cell>
          <cell r="C162">
            <v>13</v>
          </cell>
        </row>
        <row r="163">
          <cell r="A163">
            <v>3511</v>
          </cell>
          <cell r="B163" t="str">
            <v>UOIT Career Centre</v>
          </cell>
          <cell r="C163">
            <v>13</v>
          </cell>
        </row>
        <row r="164">
          <cell r="A164">
            <v>3512</v>
          </cell>
          <cell r="B164" t="str">
            <v>Student Life (Operating)</v>
          </cell>
          <cell r="C164">
            <v>13</v>
          </cell>
        </row>
        <row r="165">
          <cell r="A165">
            <v>3513</v>
          </cell>
          <cell r="B165" t="str">
            <v>International Education</v>
          </cell>
          <cell r="C165">
            <v>13</v>
          </cell>
        </row>
        <row r="166">
          <cell r="A166">
            <v>3520</v>
          </cell>
          <cell r="B166" t="str">
            <v>Student Mental Health</v>
          </cell>
          <cell r="C166">
            <v>13</v>
          </cell>
        </row>
        <row r="167">
          <cell r="A167">
            <v>3540</v>
          </cell>
          <cell r="B167" t="str">
            <v>Fitness/Sports Centre</v>
          </cell>
          <cell r="C167">
            <v>13</v>
          </cell>
        </row>
        <row r="168">
          <cell r="A168">
            <v>3541</v>
          </cell>
          <cell r="B168" t="str">
            <v>Varsity</v>
          </cell>
          <cell r="C168">
            <v>13</v>
          </cell>
        </row>
        <row r="169">
          <cell r="A169">
            <v>3542</v>
          </cell>
          <cell r="B169" t="str">
            <v>Hockey</v>
          </cell>
          <cell r="C169">
            <v>13</v>
          </cell>
        </row>
        <row r="170">
          <cell r="A170">
            <v>3543</v>
          </cell>
          <cell r="B170" t="str">
            <v>Basketball</v>
          </cell>
          <cell r="C170">
            <v>13</v>
          </cell>
        </row>
        <row r="171">
          <cell r="A171">
            <v>3544</v>
          </cell>
          <cell r="B171" t="str">
            <v>Athletic Centre Expansion</v>
          </cell>
          <cell r="C171">
            <v>13</v>
          </cell>
        </row>
        <row r="172">
          <cell r="A172">
            <v>3545</v>
          </cell>
          <cell r="B172" t="str">
            <v>Soccer</v>
          </cell>
          <cell r="C172">
            <v>13</v>
          </cell>
        </row>
        <row r="173">
          <cell r="A173">
            <v>3546</v>
          </cell>
          <cell r="B173" t="str">
            <v>Varsity Lacrosse</v>
          </cell>
          <cell r="C173">
            <v>13</v>
          </cell>
        </row>
        <row r="174">
          <cell r="A174">
            <v>3547</v>
          </cell>
          <cell r="B174" t="str">
            <v>Rowing</v>
          </cell>
          <cell r="C174">
            <v>13</v>
          </cell>
        </row>
        <row r="175">
          <cell r="A175">
            <v>3548</v>
          </cell>
          <cell r="B175" t="str">
            <v>Varsity Curling/Golf</v>
          </cell>
          <cell r="C175">
            <v>13</v>
          </cell>
        </row>
        <row r="176">
          <cell r="A176">
            <v>3549</v>
          </cell>
          <cell r="B176" t="str">
            <v>Badminton/Dance</v>
          </cell>
          <cell r="C176">
            <v>13</v>
          </cell>
        </row>
        <row r="177">
          <cell r="A177">
            <v>3600</v>
          </cell>
          <cell r="B177" t="str">
            <v>Library Services</v>
          </cell>
          <cell r="C177">
            <v>12</v>
          </cell>
        </row>
        <row r="178">
          <cell r="A178">
            <v>3700</v>
          </cell>
          <cell r="B178" t="str">
            <v>Human Resources</v>
          </cell>
          <cell r="C178">
            <v>15</v>
          </cell>
        </row>
        <row r="179">
          <cell r="A179">
            <v>3701</v>
          </cell>
          <cell r="B179" t="str">
            <v>Central HR</v>
          </cell>
          <cell r="C179">
            <v>15</v>
          </cell>
        </row>
        <row r="180">
          <cell r="A180">
            <v>3800</v>
          </cell>
          <cell r="B180" t="str">
            <v>Student IT Plan</v>
          </cell>
          <cell r="C180">
            <v>14</v>
          </cell>
        </row>
        <row r="181">
          <cell r="A181">
            <v>3801</v>
          </cell>
          <cell r="B181" t="str">
            <v>Mobile Learning Program</v>
          </cell>
          <cell r="C181">
            <v>14</v>
          </cell>
        </row>
        <row r="182">
          <cell r="A182">
            <v>3802</v>
          </cell>
          <cell r="B182" t="str">
            <v>Academic Computer Services</v>
          </cell>
          <cell r="C182">
            <v>14</v>
          </cell>
        </row>
        <row r="183">
          <cell r="A183">
            <v>3803</v>
          </cell>
          <cell r="B183" t="str">
            <v>LMS Upgrade &amp; Enterprise</v>
          </cell>
          <cell r="C183">
            <v>14</v>
          </cell>
        </row>
        <row r="184">
          <cell r="A184">
            <v>3804</v>
          </cell>
          <cell r="B184" t="str">
            <v>ITP Contributions - Faculty</v>
          </cell>
          <cell r="C184">
            <v>14</v>
          </cell>
        </row>
        <row r="185">
          <cell r="A185">
            <v>4100</v>
          </cell>
          <cell r="B185" t="str">
            <v>ACE</v>
          </cell>
          <cell r="C185">
            <v>22</v>
          </cell>
        </row>
        <row r="186">
          <cell r="A186">
            <v>4120</v>
          </cell>
          <cell r="B186" t="str">
            <v>Campus Childcare Centre</v>
          </cell>
          <cell r="C186">
            <v>18</v>
          </cell>
        </row>
        <row r="187">
          <cell r="A187">
            <v>4140</v>
          </cell>
          <cell r="B187" t="str">
            <v>Regent</v>
          </cell>
          <cell r="C187">
            <v>18</v>
          </cell>
        </row>
        <row r="188">
          <cell r="A188">
            <v>4160</v>
          </cell>
          <cell r="B188" t="str">
            <v>Campus Ice Centre</v>
          </cell>
          <cell r="C188">
            <v>18</v>
          </cell>
        </row>
        <row r="189">
          <cell r="A189">
            <v>4161</v>
          </cell>
          <cell r="B189" t="str">
            <v>Campus Field House</v>
          </cell>
          <cell r="C189">
            <v>18</v>
          </cell>
        </row>
        <row r="190">
          <cell r="A190">
            <v>5100</v>
          </cell>
          <cell r="B190" t="str">
            <v>ACE CRF</v>
          </cell>
          <cell r="C190">
            <v>18</v>
          </cell>
        </row>
        <row r="191">
          <cell r="A191">
            <v>5120</v>
          </cell>
          <cell r="B191" t="str">
            <v>ACE IRTF Floors 1,4, &amp; 5</v>
          </cell>
          <cell r="C191">
            <v>18</v>
          </cell>
        </row>
        <row r="192">
          <cell r="A192">
            <v>5200</v>
          </cell>
          <cell r="B192" t="str">
            <v>ACE Overhead Allocations</v>
          </cell>
          <cell r="C192">
            <v>18</v>
          </cell>
        </row>
        <row r="193">
          <cell r="A193">
            <v>5300</v>
          </cell>
          <cell r="B193" t="str">
            <v>ACE Academic Floors 2 &amp; 3</v>
          </cell>
          <cell r="C193">
            <v>18</v>
          </cell>
        </row>
        <row r="194">
          <cell r="A194">
            <v>5400</v>
          </cell>
          <cell r="B194" t="str">
            <v>ACE CRF</v>
          </cell>
          <cell r="C194">
            <v>18</v>
          </cell>
        </row>
        <row r="195">
          <cell r="A195">
            <v>5420</v>
          </cell>
          <cell r="B195" t="str">
            <v>IRTF-Other Commercial</v>
          </cell>
          <cell r="C195">
            <v>18</v>
          </cell>
        </row>
        <row r="196">
          <cell r="A196">
            <v>5500</v>
          </cell>
          <cell r="B196" t="str">
            <v>ACE - MGP Research</v>
          </cell>
          <cell r="C196">
            <v>18</v>
          </cell>
        </row>
        <row r="197">
          <cell r="A197">
            <v>5501</v>
          </cell>
          <cell r="B197" t="str">
            <v>ACE - AVIN Project</v>
          </cell>
          <cell r="C197">
            <v>18</v>
          </cell>
        </row>
        <row r="198">
          <cell r="A198" t="str">
            <v>AAA</v>
          </cell>
          <cell r="B198" t="str">
            <v>P&amp;L ORGs to BS - CLOSED</v>
          </cell>
          <cell r="C198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"/>
  <sheetViews>
    <sheetView workbookViewId="0">
      <selection activeCell="D31" sqref="D31"/>
    </sheetView>
  </sheetViews>
  <sheetFormatPr defaultRowHeight="14.4" x14ac:dyDescent="0.3"/>
  <sheetData>
    <row r="1" spans="1:2" ht="18" x14ac:dyDescent="0.35">
      <c r="A1" s="1" t="s">
        <v>0</v>
      </c>
    </row>
    <row r="3" spans="1:2" ht="15.6" x14ac:dyDescent="0.3">
      <c r="A3" s="2" t="s">
        <v>1</v>
      </c>
    </row>
    <row r="4" spans="1:2" ht="15.6" x14ac:dyDescent="0.3">
      <c r="A4" s="2" t="s">
        <v>2</v>
      </c>
    </row>
    <row r="6" spans="1:2" x14ac:dyDescent="0.3">
      <c r="A6" t="s">
        <v>3</v>
      </c>
    </row>
    <row r="8" spans="1:2" x14ac:dyDescent="0.3">
      <c r="A8" s="3">
        <v>1</v>
      </c>
      <c r="B8" t="s">
        <v>4</v>
      </c>
    </row>
    <row r="9" spans="1:2" x14ac:dyDescent="0.3">
      <c r="A9" s="3"/>
      <c r="B9" t="s">
        <v>5</v>
      </c>
    </row>
    <row r="10" spans="1:2" x14ac:dyDescent="0.3">
      <c r="A10" s="3"/>
      <c r="B10" s="4"/>
    </row>
    <row r="11" spans="1:2" x14ac:dyDescent="0.3">
      <c r="A11" s="3">
        <v>2</v>
      </c>
      <c r="B11" t="s">
        <v>6</v>
      </c>
    </row>
    <row r="12" spans="1:2" x14ac:dyDescent="0.3">
      <c r="A12" s="3" t="s">
        <v>7</v>
      </c>
      <c r="B12" t="s">
        <v>83</v>
      </c>
    </row>
    <row r="13" spans="1:2" x14ac:dyDescent="0.3">
      <c r="A13" s="3"/>
      <c r="B13" t="s">
        <v>84</v>
      </c>
    </row>
    <row r="14" spans="1:2" x14ac:dyDescent="0.3">
      <c r="A14" s="3"/>
    </row>
    <row r="15" spans="1:2" x14ac:dyDescent="0.3">
      <c r="A15" s="3">
        <v>3</v>
      </c>
      <c r="B15" t="s">
        <v>8</v>
      </c>
    </row>
    <row r="16" spans="1:2" x14ac:dyDescent="0.3">
      <c r="A16" s="3"/>
    </row>
    <row r="17" spans="1:2" x14ac:dyDescent="0.3">
      <c r="A17" s="3">
        <v>4</v>
      </c>
      <c r="B17" t="s">
        <v>9</v>
      </c>
    </row>
    <row r="18" spans="1:2" x14ac:dyDescent="0.3">
      <c r="A18" s="3"/>
      <c r="B18" t="s">
        <v>10</v>
      </c>
    </row>
    <row r="19" spans="1:2" x14ac:dyDescent="0.3">
      <c r="A19" s="3"/>
    </row>
    <row r="20" spans="1:2" x14ac:dyDescent="0.3">
      <c r="A20" s="3">
        <v>5</v>
      </c>
      <c r="B20" t="s">
        <v>11</v>
      </c>
    </row>
    <row r="21" spans="1:2" x14ac:dyDescent="0.3">
      <c r="A21" s="3"/>
    </row>
    <row r="22" spans="1:2" x14ac:dyDescent="0.3">
      <c r="A22" s="3">
        <v>6</v>
      </c>
      <c r="B22" t="s">
        <v>147</v>
      </c>
    </row>
    <row r="23" spans="1:2" x14ac:dyDescent="0.3">
      <c r="A23" s="3"/>
    </row>
    <row r="24" spans="1:2" x14ac:dyDescent="0.3">
      <c r="A24" s="3">
        <v>7</v>
      </c>
      <c r="B24" t="s">
        <v>13</v>
      </c>
    </row>
    <row r="25" spans="1:2" x14ac:dyDescent="0.3">
      <c r="B25" t="s">
        <v>14</v>
      </c>
    </row>
    <row r="27" spans="1:2" x14ac:dyDescent="0.3">
      <c r="A27" s="3">
        <v>8</v>
      </c>
      <c r="B27" t="s">
        <v>152</v>
      </c>
    </row>
    <row r="28" spans="1:2" x14ac:dyDescent="0.3">
      <c r="B28" t="s">
        <v>12</v>
      </c>
    </row>
  </sheetData>
  <pageMargins left="0.7" right="0.7" top="0.75" bottom="0.75" header="0.3" footer="0.3"/>
  <pageSetup paperSize="0" orientation="portrait" horizontalDpi="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3"/>
  <sheetViews>
    <sheetView tabSelected="1" zoomScale="85" zoomScaleNormal="85" workbookViewId="0">
      <selection activeCell="W6" sqref="W6"/>
    </sheetView>
  </sheetViews>
  <sheetFormatPr defaultRowHeight="14.4" x14ac:dyDescent="0.3"/>
  <cols>
    <col min="1" max="1" width="23.109375" customWidth="1"/>
    <col min="2" max="2" width="18.44140625" customWidth="1"/>
    <col min="3" max="5" width="10" customWidth="1"/>
    <col min="6" max="6" width="6.44140625" customWidth="1"/>
    <col min="7" max="7" width="9.88671875" customWidth="1"/>
    <col min="8" max="8" width="5.44140625" bestFit="1" customWidth="1"/>
    <col min="9" max="10" width="10" customWidth="1"/>
    <col min="11" max="11" width="6.44140625" customWidth="1"/>
    <col min="12" max="13" width="10" customWidth="1"/>
    <col min="14" max="14" width="6.21875" customWidth="1"/>
    <col min="15" max="15" width="10" customWidth="1"/>
    <col min="16" max="16" width="6.44140625" customWidth="1"/>
    <col min="17" max="17" width="10" customWidth="1"/>
    <col min="18" max="18" width="11.44140625" customWidth="1"/>
    <col min="20" max="20" width="6.21875" customWidth="1"/>
  </cols>
  <sheetData>
    <row r="1" spans="1:21" ht="15" customHeight="1" x14ac:dyDescent="0.3">
      <c r="A1" s="196" t="s">
        <v>85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8"/>
      <c r="T1" s="8"/>
      <c r="U1" s="8"/>
    </row>
    <row r="2" spans="1:21" ht="15" customHeight="1" x14ac:dyDescent="0.3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8"/>
      <c r="T2" s="8"/>
      <c r="U2" s="8"/>
    </row>
    <row r="3" spans="1:21" ht="15" customHeight="1" x14ac:dyDescent="0.3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8"/>
      <c r="T3" s="8"/>
      <c r="U3" s="8"/>
    </row>
    <row r="4" spans="1:21" ht="15" customHeight="1" x14ac:dyDescent="0.3">
      <c r="A4" s="196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8"/>
      <c r="T4" s="8"/>
      <c r="U4" s="8"/>
    </row>
    <row r="5" spans="1:21" ht="15" customHeight="1" x14ac:dyDescent="0.3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8"/>
      <c r="T5" s="8"/>
      <c r="U5" s="8"/>
    </row>
    <row r="6" spans="1:21" s="76" customFormat="1" ht="15" customHeight="1" x14ac:dyDescent="0.35">
      <c r="A6" s="106"/>
      <c r="B6" s="106"/>
      <c r="C6" s="106"/>
      <c r="D6" s="91"/>
      <c r="E6" s="91"/>
      <c r="F6" s="91"/>
      <c r="G6" s="91"/>
      <c r="H6" s="91"/>
      <c r="I6" s="91"/>
      <c r="J6" s="105"/>
      <c r="K6" s="91"/>
      <c r="L6" s="96"/>
      <c r="M6" s="92"/>
      <c r="N6" s="91"/>
      <c r="O6" s="91"/>
      <c r="P6" s="92"/>
      <c r="Q6" s="92"/>
      <c r="R6" s="92"/>
      <c r="S6" s="8"/>
      <c r="T6" s="8"/>
      <c r="U6" s="8"/>
    </row>
    <row r="7" spans="1:21" s="71" customFormat="1" ht="15.6" x14ac:dyDescent="0.3">
      <c r="A7" s="10" t="s">
        <v>103</v>
      </c>
      <c r="B7" s="38"/>
      <c r="C7" s="38"/>
      <c r="D7" s="38"/>
      <c r="E7" s="38"/>
      <c r="F7" s="38"/>
      <c r="G7" s="38"/>
      <c r="H7" s="70"/>
      <c r="I7" s="38"/>
      <c r="J7" s="38"/>
      <c r="K7" s="70"/>
      <c r="L7" s="38"/>
      <c r="M7" s="38"/>
      <c r="N7" s="70"/>
      <c r="O7" s="38"/>
      <c r="P7" s="70"/>
      <c r="Q7" s="70"/>
      <c r="R7" s="70"/>
      <c r="S7" s="8"/>
      <c r="T7" s="8"/>
      <c r="U7" s="8"/>
    </row>
    <row r="8" spans="1:21" ht="26.25" customHeight="1" x14ac:dyDescent="0.35">
      <c r="A8" s="197" t="s">
        <v>93</v>
      </c>
      <c r="B8" s="198"/>
      <c r="C8" s="49"/>
      <c r="D8" s="50"/>
      <c r="E8" s="50"/>
      <c r="F8" s="50"/>
      <c r="G8" s="51"/>
      <c r="H8" s="13"/>
      <c r="I8" s="69"/>
      <c r="J8" s="19"/>
      <c r="K8" s="6"/>
      <c r="L8" s="6"/>
      <c r="M8" s="6"/>
      <c r="N8" s="8"/>
      <c r="O8" s="10"/>
      <c r="P8" s="8"/>
      <c r="Q8" s="8"/>
      <c r="R8" s="8"/>
      <c r="S8" s="8"/>
      <c r="T8" s="8"/>
      <c r="U8" s="8"/>
    </row>
    <row r="9" spans="1:21" ht="26.25" customHeight="1" x14ac:dyDescent="0.35">
      <c r="A9" s="197" t="s">
        <v>94</v>
      </c>
      <c r="B9" s="198"/>
      <c r="C9" s="49"/>
      <c r="D9" s="52"/>
      <c r="E9" s="52"/>
      <c r="F9" s="52"/>
      <c r="G9" s="51"/>
      <c r="H9" s="12"/>
      <c r="I9" s="67"/>
      <c r="J9" s="15"/>
      <c r="K9" s="6"/>
      <c r="L9" s="6"/>
      <c r="M9" s="6"/>
      <c r="N9" s="8"/>
      <c r="O9" s="10"/>
      <c r="P9" s="8"/>
      <c r="Q9" s="8"/>
      <c r="R9" s="8"/>
      <c r="S9" s="8"/>
      <c r="T9" s="8"/>
      <c r="U9" s="8"/>
    </row>
    <row r="10" spans="1:21" ht="26.25" customHeight="1" x14ac:dyDescent="0.35">
      <c r="A10" s="197" t="s">
        <v>95</v>
      </c>
      <c r="B10" s="198"/>
      <c r="C10" s="49"/>
      <c r="D10" s="52"/>
      <c r="E10" s="52"/>
      <c r="F10" s="52"/>
      <c r="G10" s="53"/>
      <c r="H10" s="65"/>
      <c r="I10" s="18"/>
      <c r="J10" s="18"/>
      <c r="K10" s="68" t="s">
        <v>100</v>
      </c>
      <c r="L10" s="11"/>
      <c r="M10" s="6"/>
      <c r="N10" s="8"/>
      <c r="O10" s="10"/>
      <c r="P10" s="8"/>
      <c r="Q10" s="64"/>
      <c r="R10" s="8"/>
      <c r="S10" s="8"/>
      <c r="T10" s="8"/>
      <c r="U10" s="8"/>
    </row>
    <row r="11" spans="1:21" ht="26.25" customHeight="1" x14ac:dyDescent="0.35">
      <c r="A11" s="197" t="s">
        <v>96</v>
      </c>
      <c r="B11" s="198"/>
      <c r="C11" s="49"/>
      <c r="D11" s="52"/>
      <c r="E11" s="52"/>
      <c r="F11" s="52"/>
      <c r="G11" s="53"/>
      <c r="H11" s="66"/>
      <c r="I11" s="67"/>
      <c r="J11" s="15"/>
      <c r="K11" s="68" t="s">
        <v>86</v>
      </c>
      <c r="L11" s="6"/>
      <c r="M11" s="6"/>
      <c r="N11" s="8"/>
      <c r="O11" s="6"/>
      <c r="P11" s="8"/>
      <c r="Q11" s="64"/>
      <c r="R11" s="8"/>
      <c r="S11" s="8"/>
      <c r="T11" s="8"/>
      <c r="U11" s="8"/>
    </row>
    <row r="12" spans="1:21" ht="26.25" customHeight="1" x14ac:dyDescent="0.35">
      <c r="A12" s="197" t="s">
        <v>97</v>
      </c>
      <c r="B12" s="198"/>
      <c r="C12" s="13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1"/>
      <c r="Q12" s="51"/>
      <c r="R12" s="8"/>
      <c r="S12" s="8"/>
      <c r="T12" s="8"/>
      <c r="U12" s="8"/>
    </row>
    <row r="13" spans="1:21" ht="26.25" customHeight="1" x14ac:dyDescent="0.35">
      <c r="A13" s="6"/>
      <c r="B13" s="6"/>
      <c r="C13" s="13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60"/>
      <c r="Q13" s="60"/>
      <c r="R13" s="8"/>
      <c r="S13" s="8"/>
      <c r="T13" s="8"/>
      <c r="U13" s="8"/>
    </row>
    <row r="14" spans="1:21" x14ac:dyDescent="0.3">
      <c r="A14" s="5"/>
      <c r="B14" s="6"/>
      <c r="C14" s="6"/>
      <c r="D14" s="6"/>
      <c r="E14" s="6"/>
      <c r="F14" s="6"/>
      <c r="G14" s="6"/>
      <c r="H14" s="9"/>
      <c r="I14" s="6"/>
      <c r="J14" s="6"/>
      <c r="K14" s="8"/>
      <c r="L14" s="6"/>
      <c r="M14" s="6"/>
      <c r="N14" s="8"/>
      <c r="O14" s="6"/>
      <c r="P14" s="8"/>
      <c r="Q14" s="8"/>
      <c r="R14" s="8"/>
      <c r="S14" s="8"/>
      <c r="T14" s="8"/>
      <c r="U14" s="8"/>
    </row>
    <row r="15" spans="1:21" x14ac:dyDescent="0.3">
      <c r="A15" s="5"/>
      <c r="B15" s="6"/>
      <c r="C15" s="11"/>
      <c r="D15" s="6"/>
      <c r="E15" s="6"/>
      <c r="F15" s="6"/>
      <c r="G15" s="6"/>
      <c r="H15" s="8"/>
      <c r="I15" s="6"/>
      <c r="J15" s="6"/>
      <c r="K15" s="8"/>
      <c r="L15" s="6"/>
      <c r="M15" s="6"/>
      <c r="N15" s="8"/>
      <c r="O15" s="6"/>
      <c r="P15" s="8"/>
      <c r="Q15" s="8"/>
      <c r="R15" s="8"/>
      <c r="S15" s="8"/>
      <c r="T15" s="8"/>
      <c r="U15" s="8"/>
    </row>
    <row r="16" spans="1:21" s="76" customFormat="1" ht="37.5" customHeight="1" x14ac:dyDescent="0.35">
      <c r="A16" s="73" t="s">
        <v>87</v>
      </c>
      <c r="B16" s="74" t="s">
        <v>15</v>
      </c>
      <c r="C16" s="206" t="s">
        <v>105</v>
      </c>
      <c r="D16" s="207"/>
      <c r="E16" s="207"/>
      <c r="F16" s="207"/>
      <c r="G16" s="207"/>
      <c r="H16" s="208"/>
      <c r="I16" s="206" t="s">
        <v>106</v>
      </c>
      <c r="J16" s="207"/>
      <c r="K16" s="207"/>
      <c r="L16" s="207"/>
      <c r="M16" s="207"/>
      <c r="N16" s="208"/>
      <c r="O16" s="206" t="s">
        <v>154</v>
      </c>
      <c r="P16" s="207"/>
      <c r="Q16" s="207"/>
      <c r="R16" s="207"/>
      <c r="S16" s="207"/>
      <c r="T16" s="208"/>
      <c r="U16" s="75" t="s">
        <v>16</v>
      </c>
    </row>
    <row r="17" spans="1:21" s="76" customFormat="1" ht="18" x14ac:dyDescent="0.35">
      <c r="A17" s="77"/>
      <c r="B17" s="78"/>
      <c r="C17" s="79" t="s">
        <v>88</v>
      </c>
      <c r="D17" s="79" t="s">
        <v>90</v>
      </c>
      <c r="E17" s="79" t="s">
        <v>91</v>
      </c>
      <c r="F17" s="79" t="s">
        <v>92</v>
      </c>
      <c r="G17" s="79" t="s">
        <v>153</v>
      </c>
      <c r="H17" s="79" t="s">
        <v>17</v>
      </c>
      <c r="I17" s="79" t="s">
        <v>88</v>
      </c>
      <c r="J17" s="79" t="s">
        <v>90</v>
      </c>
      <c r="K17" s="79" t="s">
        <v>91</v>
      </c>
      <c r="L17" s="79" t="s">
        <v>92</v>
      </c>
      <c r="M17" s="79" t="s">
        <v>153</v>
      </c>
      <c r="N17" s="79" t="s">
        <v>17</v>
      </c>
      <c r="O17" s="79" t="s">
        <v>88</v>
      </c>
      <c r="P17" s="79" t="s">
        <v>90</v>
      </c>
      <c r="Q17" s="79" t="s">
        <v>91</v>
      </c>
      <c r="R17" s="80" t="s">
        <v>92</v>
      </c>
      <c r="S17" s="79" t="s">
        <v>153</v>
      </c>
      <c r="T17" s="80" t="s">
        <v>17</v>
      </c>
      <c r="U17" s="78"/>
    </row>
    <row r="18" spans="1:21" s="76" customFormat="1" ht="18" x14ac:dyDescent="0.35">
      <c r="A18" s="77"/>
      <c r="B18" s="81" t="s">
        <v>18</v>
      </c>
      <c r="C18" s="108">
        <v>200000</v>
      </c>
      <c r="D18" s="108">
        <v>2600</v>
      </c>
      <c r="E18" s="108">
        <v>61001</v>
      </c>
      <c r="F18" s="108"/>
      <c r="G18" s="108"/>
      <c r="H18" s="110">
        <v>1</v>
      </c>
      <c r="I18" s="112"/>
      <c r="J18" s="108"/>
      <c r="K18" s="108"/>
      <c r="L18" s="112"/>
      <c r="M18" s="112"/>
      <c r="N18" s="109"/>
      <c r="O18" s="108"/>
      <c r="P18" s="112"/>
      <c r="Q18" s="108"/>
      <c r="R18" s="108"/>
      <c r="S18" s="112"/>
      <c r="T18" s="109"/>
      <c r="U18" s="209">
        <f>H18+N18+T18</f>
        <v>1</v>
      </c>
    </row>
    <row r="19" spans="1:21" s="76" customFormat="1" ht="18" x14ac:dyDescent="0.35">
      <c r="A19" s="85"/>
      <c r="B19" s="86" t="s">
        <v>19</v>
      </c>
      <c r="C19" s="14">
        <v>100000</v>
      </c>
      <c r="D19" s="14">
        <v>2600</v>
      </c>
      <c r="E19" s="14">
        <v>61001</v>
      </c>
      <c r="F19" s="14"/>
      <c r="G19" s="14"/>
      <c r="H19" s="111">
        <v>0.3</v>
      </c>
      <c r="I19" s="114">
        <v>150000</v>
      </c>
      <c r="J19" s="14">
        <v>2600</v>
      </c>
      <c r="K19" s="14">
        <v>61101</v>
      </c>
      <c r="L19" s="113"/>
      <c r="M19" s="113"/>
      <c r="N19" s="111">
        <v>0.3</v>
      </c>
      <c r="O19" s="14">
        <v>200003</v>
      </c>
      <c r="P19" s="114">
        <v>2600</v>
      </c>
      <c r="Q19" s="14">
        <v>61001</v>
      </c>
      <c r="R19" s="108"/>
      <c r="S19" s="113"/>
      <c r="T19" s="111">
        <v>0.4</v>
      </c>
      <c r="U19" s="210">
        <f>H19+N19+T19</f>
        <v>1</v>
      </c>
    </row>
    <row r="20" spans="1:21" x14ac:dyDescent="0.3">
      <c r="A20" s="5"/>
      <c r="B20" s="6"/>
      <c r="C20" s="6"/>
      <c r="D20" s="6"/>
      <c r="E20" s="16"/>
      <c r="F20" s="16"/>
      <c r="G20" s="16"/>
      <c r="H20" s="17"/>
      <c r="I20" s="16"/>
      <c r="J20" s="16"/>
      <c r="K20" s="17"/>
      <c r="L20" s="16"/>
      <c r="M20" s="16"/>
      <c r="N20" s="17"/>
      <c r="O20" s="16"/>
      <c r="P20" s="8"/>
      <c r="Q20" s="8"/>
      <c r="R20" s="8"/>
      <c r="S20" s="6"/>
      <c r="T20" s="6"/>
      <c r="U20" s="6"/>
    </row>
    <row r="21" spans="1:21" x14ac:dyDescent="0.3">
      <c r="A21" s="5"/>
      <c r="B21" s="6"/>
      <c r="C21" s="6"/>
      <c r="D21" s="6"/>
      <c r="E21" s="6"/>
      <c r="F21" s="6"/>
      <c r="G21" s="6"/>
      <c r="H21" s="8"/>
      <c r="I21" s="6"/>
      <c r="J21" s="6"/>
      <c r="K21" s="8"/>
      <c r="L21" s="6"/>
      <c r="M21" s="6"/>
      <c r="N21" s="8"/>
      <c r="O21" s="6"/>
      <c r="P21" s="8"/>
      <c r="Q21" s="8"/>
      <c r="R21" s="8"/>
      <c r="S21" s="6"/>
      <c r="T21" s="6"/>
      <c r="U21" s="6"/>
    </row>
    <row r="22" spans="1:21" s="76" customFormat="1" ht="18" x14ac:dyDescent="0.35">
      <c r="A22" s="50" t="s">
        <v>104</v>
      </c>
      <c r="B22" s="50"/>
      <c r="C22" s="50"/>
      <c r="D22" s="91"/>
      <c r="E22" s="91"/>
      <c r="F22" s="50" t="s">
        <v>20</v>
      </c>
      <c r="G22" s="51"/>
      <c r="H22" s="51"/>
      <c r="I22" s="50"/>
      <c r="J22" s="54"/>
      <c r="K22" s="54"/>
      <c r="L22" s="91"/>
      <c r="M22" s="91"/>
      <c r="N22" s="50" t="s">
        <v>21</v>
      </c>
      <c r="O22" s="50"/>
      <c r="P22" s="51"/>
      <c r="Q22" s="51"/>
      <c r="R22" s="51"/>
      <c r="S22" s="91"/>
      <c r="T22" s="91"/>
      <c r="U22" s="91"/>
    </row>
    <row r="23" spans="1:21" s="76" customFormat="1" ht="18" x14ac:dyDescent="0.35">
      <c r="A23" s="91"/>
      <c r="B23" s="91"/>
      <c r="C23" s="91"/>
      <c r="D23" s="91"/>
      <c r="E23" s="91"/>
      <c r="F23" s="91"/>
      <c r="G23" s="92"/>
      <c r="H23" s="92"/>
      <c r="I23" s="91"/>
      <c r="J23" s="91"/>
      <c r="K23" s="91"/>
      <c r="L23" s="91"/>
      <c r="M23" s="91"/>
      <c r="N23" s="91"/>
      <c r="O23" s="91"/>
      <c r="P23" s="92"/>
      <c r="Q23" s="92"/>
      <c r="R23" s="92"/>
      <c r="S23" s="91"/>
      <c r="T23" s="91"/>
      <c r="U23" s="91"/>
    </row>
    <row r="24" spans="1:21" s="76" customFormat="1" ht="18" x14ac:dyDescent="0.35">
      <c r="A24" s="54"/>
      <c r="B24" s="54"/>
      <c r="C24" s="93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54"/>
      <c r="O24" s="51"/>
      <c r="P24" s="51"/>
      <c r="Q24" s="51"/>
      <c r="R24" s="51"/>
      <c r="S24" s="91"/>
      <c r="T24" s="91"/>
      <c r="U24" s="91"/>
    </row>
    <row r="25" spans="1:21" s="76" customFormat="1" ht="18" x14ac:dyDescent="0.35">
      <c r="A25" s="91" t="s">
        <v>108</v>
      </c>
      <c r="B25" s="91"/>
      <c r="C25" s="94" t="s">
        <v>101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202" t="s">
        <v>109</v>
      </c>
      <c r="O25" s="202"/>
      <c r="P25" s="202"/>
      <c r="Q25" s="92"/>
      <c r="R25" s="95" t="s">
        <v>101</v>
      </c>
      <c r="S25" s="91"/>
      <c r="T25" s="91"/>
      <c r="U25" s="91"/>
    </row>
    <row r="26" spans="1:21" s="76" customFormat="1" ht="18" x14ac:dyDescent="0.35">
      <c r="A26" s="91"/>
      <c r="B26" s="91"/>
      <c r="C26" s="94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6"/>
      <c r="O26" s="97"/>
      <c r="P26" s="98"/>
      <c r="Q26" s="92"/>
      <c r="R26" s="95"/>
      <c r="S26" s="91"/>
      <c r="T26" s="91"/>
      <c r="U26" s="91"/>
    </row>
    <row r="27" spans="1:21" s="76" customFormat="1" ht="18" x14ac:dyDescent="0.35">
      <c r="A27" s="54"/>
      <c r="B27" s="54"/>
      <c r="C27" s="99"/>
      <c r="D27" s="91"/>
      <c r="E27" s="91"/>
      <c r="F27" s="54"/>
      <c r="G27" s="54"/>
      <c r="H27" s="54"/>
      <c r="I27" s="54"/>
      <c r="J27" s="100"/>
      <c r="K27" s="54"/>
      <c r="L27" s="91"/>
      <c r="M27" s="91"/>
      <c r="N27" s="101"/>
      <c r="O27" s="102"/>
      <c r="P27" s="102"/>
      <c r="Q27" s="51"/>
      <c r="R27" s="103"/>
      <c r="S27" s="91"/>
      <c r="T27" s="91"/>
      <c r="U27" s="91"/>
    </row>
    <row r="28" spans="1:21" s="76" customFormat="1" ht="18" x14ac:dyDescent="0.35">
      <c r="A28" s="91" t="s">
        <v>110</v>
      </c>
      <c r="B28" s="91"/>
      <c r="C28" s="94" t="s">
        <v>101</v>
      </c>
      <c r="D28" s="91"/>
      <c r="E28" s="91"/>
      <c r="F28" s="202" t="s">
        <v>110</v>
      </c>
      <c r="G28" s="202"/>
      <c r="H28" s="202"/>
      <c r="I28" s="202"/>
      <c r="J28" s="202"/>
      <c r="K28" s="94" t="s">
        <v>101</v>
      </c>
      <c r="L28" s="91"/>
      <c r="M28" s="91"/>
      <c r="N28" s="202" t="s">
        <v>111</v>
      </c>
      <c r="O28" s="202"/>
      <c r="P28" s="202"/>
      <c r="Q28" s="92"/>
      <c r="R28" s="95" t="s">
        <v>101</v>
      </c>
      <c r="S28" s="91"/>
      <c r="T28" s="91"/>
      <c r="U28" s="91"/>
    </row>
    <row r="29" spans="1:21" s="76" customFormat="1" ht="18" x14ac:dyDescent="0.35">
      <c r="A29" s="91"/>
      <c r="B29" s="91"/>
      <c r="C29" s="94"/>
      <c r="D29" s="91"/>
      <c r="E29" s="91"/>
      <c r="F29" s="91"/>
      <c r="G29" s="91"/>
      <c r="H29" s="91"/>
      <c r="I29" s="91"/>
      <c r="J29" s="91"/>
      <c r="K29" s="94"/>
      <c r="L29" s="91"/>
      <c r="M29" s="91"/>
      <c r="N29" s="96"/>
      <c r="O29" s="97"/>
      <c r="P29" s="98"/>
      <c r="Q29" s="92"/>
      <c r="R29" s="95"/>
      <c r="S29" s="91"/>
      <c r="T29" s="91"/>
      <c r="U29" s="91"/>
    </row>
    <row r="30" spans="1:21" s="76" customFormat="1" ht="18" x14ac:dyDescent="0.35">
      <c r="A30" s="54"/>
      <c r="B30" s="54"/>
      <c r="C30" s="104"/>
      <c r="D30" s="91"/>
      <c r="E30" s="91"/>
      <c r="F30" s="54"/>
      <c r="G30" s="54"/>
      <c r="H30" s="54"/>
      <c r="I30" s="54"/>
      <c r="J30" s="100"/>
      <c r="K30" s="99"/>
      <c r="L30" s="91"/>
      <c r="M30" s="91"/>
      <c r="N30" s="101"/>
      <c r="O30" s="102"/>
      <c r="P30" s="102"/>
      <c r="Q30" s="51"/>
      <c r="R30" s="103"/>
      <c r="S30" s="91"/>
      <c r="T30" s="91"/>
      <c r="U30" s="91"/>
    </row>
    <row r="31" spans="1:21" s="76" customFormat="1" ht="15" customHeight="1" x14ac:dyDescent="0.35">
      <c r="A31" s="91" t="s">
        <v>112</v>
      </c>
      <c r="B31" s="91"/>
      <c r="C31" s="94" t="s">
        <v>101</v>
      </c>
      <c r="D31" s="91"/>
      <c r="E31" s="91"/>
      <c r="F31" s="201" t="s">
        <v>112</v>
      </c>
      <c r="G31" s="201"/>
      <c r="H31" s="201"/>
      <c r="I31" s="201"/>
      <c r="J31" s="201"/>
      <c r="K31" s="94" t="s">
        <v>101</v>
      </c>
      <c r="L31" s="91"/>
      <c r="M31" s="91"/>
      <c r="N31" s="202" t="s">
        <v>111</v>
      </c>
      <c r="O31" s="202"/>
      <c r="P31" s="202"/>
      <c r="Q31" s="92"/>
      <c r="R31" s="95" t="s">
        <v>101</v>
      </c>
      <c r="S31" s="91"/>
      <c r="T31" s="91"/>
      <c r="U31" s="91"/>
    </row>
    <row r="32" spans="1:21" s="76" customFormat="1" ht="18" x14ac:dyDescent="0.35">
      <c r="A32" s="91"/>
      <c r="B32" s="91"/>
      <c r="C32" s="91"/>
      <c r="D32" s="91"/>
      <c r="E32" s="91"/>
      <c r="F32" s="91"/>
      <c r="G32" s="91"/>
      <c r="H32" s="91"/>
      <c r="I32" s="91"/>
      <c r="J32" s="105"/>
      <c r="K32" s="91"/>
      <c r="L32" s="96"/>
      <c r="M32" s="105"/>
      <c r="N32" s="91"/>
      <c r="O32" s="91"/>
      <c r="P32" s="92"/>
      <c r="Q32" s="92"/>
      <c r="R32" s="92"/>
      <c r="S32" s="91"/>
      <c r="T32" s="91"/>
      <c r="U32" s="91"/>
    </row>
    <row r="33" spans="1:21" s="76" customFormat="1" ht="18" x14ac:dyDescent="0.35">
      <c r="A33" s="91"/>
      <c r="B33" s="91"/>
      <c r="C33" s="91"/>
      <c r="D33" s="91"/>
      <c r="E33" s="91"/>
      <c r="F33" s="91"/>
      <c r="G33" s="91"/>
      <c r="H33" s="91"/>
      <c r="I33" s="91"/>
      <c r="J33" s="105"/>
      <c r="K33" s="91"/>
      <c r="L33" s="91"/>
      <c r="M33" s="105"/>
      <c r="N33" s="91"/>
      <c r="O33" s="91"/>
      <c r="P33" s="92"/>
      <c r="Q33" s="92"/>
      <c r="R33" s="92"/>
      <c r="S33" s="91"/>
      <c r="T33" s="91"/>
      <c r="U33" s="91"/>
    </row>
    <row r="34" spans="1:21" s="76" customFormat="1" ht="18" x14ac:dyDescent="0.35">
      <c r="A34" s="106" t="s">
        <v>113</v>
      </c>
      <c r="B34" s="91"/>
      <c r="C34" s="91"/>
      <c r="D34" s="91"/>
      <c r="E34" s="91"/>
      <c r="F34" s="91"/>
      <c r="G34" s="91"/>
      <c r="H34" s="91"/>
      <c r="I34" s="91"/>
      <c r="J34" s="105"/>
      <c r="K34" s="91"/>
      <c r="L34" s="91"/>
      <c r="M34" s="105"/>
      <c r="N34" s="91"/>
      <c r="O34" s="91"/>
      <c r="P34" s="92"/>
      <c r="Q34" s="92"/>
      <c r="R34" s="92"/>
      <c r="S34" s="91"/>
      <c r="T34" s="91"/>
      <c r="U34" s="91"/>
    </row>
    <row r="35" spans="1:21" s="76" customFormat="1" ht="15" customHeight="1" x14ac:dyDescent="0.35">
      <c r="A35" s="106"/>
      <c r="B35" s="91"/>
      <c r="C35" s="91"/>
      <c r="D35" s="91"/>
      <c r="E35" s="91"/>
      <c r="F35" s="91"/>
      <c r="G35" s="91"/>
      <c r="H35" s="91"/>
      <c r="I35" s="91"/>
      <c r="J35" s="105"/>
      <c r="K35" s="91"/>
      <c r="L35" s="91"/>
      <c r="M35" s="105"/>
      <c r="N35" s="91"/>
      <c r="O35" s="91"/>
      <c r="P35" s="92"/>
      <c r="Q35" s="92"/>
      <c r="R35" s="92"/>
      <c r="S35" s="91"/>
      <c r="T35" s="91"/>
      <c r="U35" s="91"/>
    </row>
    <row r="36" spans="1:21" ht="15" thickBot="1" x14ac:dyDescent="0.35">
      <c r="A36" s="5"/>
      <c r="B36" s="6"/>
      <c r="C36" s="6"/>
      <c r="D36" s="6"/>
      <c r="E36" s="6"/>
      <c r="F36" s="6"/>
      <c r="G36" s="6"/>
      <c r="H36" s="8"/>
      <c r="I36" s="6"/>
      <c r="J36" s="6"/>
      <c r="K36" s="8"/>
      <c r="L36" s="6"/>
      <c r="M36" s="6"/>
      <c r="N36" s="8"/>
      <c r="O36" s="6"/>
      <c r="P36" s="8"/>
      <c r="Q36" s="8"/>
      <c r="R36" s="8"/>
      <c r="S36" s="6"/>
      <c r="T36" s="6"/>
      <c r="U36" s="6"/>
    </row>
    <row r="37" spans="1:21" ht="18" x14ac:dyDescent="0.35">
      <c r="A37" s="203" t="s">
        <v>22</v>
      </c>
      <c r="B37" s="204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  <c r="S37" s="6"/>
      <c r="T37" s="6"/>
      <c r="U37" s="6"/>
    </row>
    <row r="38" spans="1:21" ht="18" x14ac:dyDescent="0.35">
      <c r="A38" s="57"/>
      <c r="B38" s="58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4"/>
      <c r="S38" s="6"/>
      <c r="T38" s="6"/>
      <c r="U38" s="6"/>
    </row>
    <row r="39" spans="1:21" ht="15.6" x14ac:dyDescent="0.3">
      <c r="A39" s="62"/>
      <c r="B39" s="72" t="s">
        <v>102</v>
      </c>
      <c r="C39" s="63"/>
      <c r="D39" s="25"/>
      <c r="E39" s="25"/>
      <c r="F39" s="23"/>
      <c r="G39" s="56"/>
      <c r="H39" s="56"/>
      <c r="I39" s="72" t="s">
        <v>89</v>
      </c>
      <c r="J39" s="25"/>
      <c r="K39" s="25"/>
      <c r="L39" s="25"/>
      <c r="M39" s="25"/>
      <c r="N39" s="25"/>
      <c r="O39" s="23"/>
      <c r="P39" s="23"/>
      <c r="Q39" s="23"/>
      <c r="R39" s="24"/>
      <c r="S39" s="6"/>
      <c r="T39" s="6"/>
      <c r="U39" s="6"/>
    </row>
    <row r="40" spans="1:21" x14ac:dyDescent="0.3">
      <c r="A40" s="22"/>
      <c r="B40" s="59"/>
      <c r="C40" s="23" t="s">
        <v>23</v>
      </c>
      <c r="D40" s="23"/>
      <c r="E40" s="23"/>
      <c r="F40" s="23"/>
      <c r="G40" s="56"/>
      <c r="H40" s="56"/>
      <c r="I40" s="56"/>
      <c r="J40" s="61" t="s">
        <v>98</v>
      </c>
      <c r="K40" s="23"/>
      <c r="L40" s="23"/>
      <c r="M40" s="23"/>
      <c r="N40" s="23"/>
      <c r="O40" s="23"/>
      <c r="P40" s="23"/>
      <c r="Q40" s="48"/>
      <c r="R40" s="24"/>
      <c r="S40" s="6"/>
      <c r="T40" s="6"/>
      <c r="U40" s="6"/>
    </row>
    <row r="41" spans="1:21" x14ac:dyDescent="0.3">
      <c r="A41" s="22"/>
      <c r="B41" s="23"/>
      <c r="C41" s="23"/>
      <c r="D41" s="23"/>
      <c r="E41" s="48"/>
      <c r="F41" s="23"/>
      <c r="G41" s="56"/>
      <c r="H41" s="56"/>
      <c r="I41" s="56"/>
      <c r="J41" s="61" t="s">
        <v>99</v>
      </c>
      <c r="K41" s="23"/>
      <c r="L41" s="23"/>
      <c r="M41" s="23"/>
      <c r="N41" s="23"/>
      <c r="O41" s="23"/>
      <c r="P41" s="23"/>
      <c r="Q41" s="48"/>
      <c r="R41" s="24"/>
      <c r="S41" s="6"/>
      <c r="T41" s="6"/>
      <c r="U41" s="6"/>
    </row>
    <row r="42" spans="1:21" ht="15" thickBot="1" x14ac:dyDescent="0.35">
      <c r="A42" s="26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8"/>
      <c r="S42" s="6"/>
      <c r="T42" s="6"/>
      <c r="U42" s="6"/>
    </row>
    <row r="43" spans="1:21" ht="18" x14ac:dyDescent="0.3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</row>
  </sheetData>
  <mergeCells count="15">
    <mergeCell ref="O16:T16"/>
    <mergeCell ref="F31:J31"/>
    <mergeCell ref="N31:P31"/>
    <mergeCell ref="A37:B37"/>
    <mergeCell ref="A9:B9"/>
    <mergeCell ref="A10:B10"/>
    <mergeCell ref="A11:B11"/>
    <mergeCell ref="A12:B12"/>
    <mergeCell ref="N25:P25"/>
    <mergeCell ref="F28:J28"/>
    <mergeCell ref="N28:P28"/>
    <mergeCell ref="C16:H16"/>
    <mergeCell ref="I16:N16"/>
    <mergeCell ref="A1:R5"/>
    <mergeCell ref="A8:B8"/>
  </mergeCells>
  <pageMargins left="0.7" right="0.7" top="0.75" bottom="0.75" header="0.3" footer="0.3"/>
  <pageSetup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U43"/>
  <sheetViews>
    <sheetView zoomScaleNormal="100" workbookViewId="0">
      <selection activeCell="K12" sqref="K12"/>
    </sheetView>
  </sheetViews>
  <sheetFormatPr defaultRowHeight="14.4" x14ac:dyDescent="0.3"/>
  <cols>
    <col min="1" max="1" width="18" customWidth="1"/>
    <col min="2" max="2" width="18.44140625" customWidth="1"/>
    <col min="3" max="5" width="10" customWidth="1"/>
    <col min="6" max="6" width="6.44140625" customWidth="1"/>
    <col min="7" max="7" width="10" customWidth="1"/>
    <col min="8" max="8" width="6.33203125" customWidth="1"/>
    <col min="9" max="10" width="10" customWidth="1"/>
    <col min="11" max="11" width="6.44140625" customWidth="1"/>
    <col min="12" max="13" width="10" customWidth="1"/>
    <col min="14" max="14" width="6.5546875" customWidth="1"/>
    <col min="15" max="15" width="10" customWidth="1"/>
    <col min="16" max="16" width="6.44140625" customWidth="1"/>
    <col min="17" max="17" width="10" customWidth="1"/>
    <col min="18" max="18" width="11.44140625" customWidth="1"/>
    <col min="21" max="21" width="6.77734375" customWidth="1"/>
  </cols>
  <sheetData>
    <row r="1" spans="1:21" ht="15" customHeight="1" x14ac:dyDescent="0.3">
      <c r="A1" s="196" t="s">
        <v>85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6"/>
      <c r="T1" s="6"/>
      <c r="U1" s="6"/>
    </row>
    <row r="2" spans="1:21" ht="15" customHeight="1" x14ac:dyDescent="0.3">
      <c r="A2" s="196"/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6"/>
      <c r="T2" s="6"/>
      <c r="U2" s="6"/>
    </row>
    <row r="3" spans="1:21" ht="15" customHeight="1" x14ac:dyDescent="0.3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6"/>
      <c r="T3" s="6"/>
      <c r="U3" s="6"/>
    </row>
    <row r="4" spans="1:21" ht="15" customHeight="1" x14ac:dyDescent="0.3">
      <c r="A4" s="196"/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6"/>
      <c r="T4" s="6"/>
      <c r="U4" s="6"/>
    </row>
    <row r="5" spans="1:21" ht="15" customHeight="1" x14ac:dyDescent="0.3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6"/>
      <c r="T5" s="6"/>
      <c r="U5" s="6"/>
    </row>
    <row r="6" spans="1:21" s="76" customFormat="1" ht="15" customHeight="1" x14ac:dyDescent="0.35">
      <c r="A6" s="106"/>
      <c r="B6" s="106"/>
      <c r="C6" s="106"/>
      <c r="D6" s="91"/>
      <c r="E6" s="91"/>
      <c r="F6" s="91"/>
      <c r="G6" s="91"/>
      <c r="H6" s="91"/>
      <c r="I6" s="91"/>
      <c r="J6" s="105"/>
      <c r="K6" s="91"/>
      <c r="L6" s="96"/>
      <c r="M6" s="92"/>
      <c r="N6" s="91"/>
      <c r="O6" s="91"/>
      <c r="P6" s="92"/>
      <c r="Q6" s="92"/>
      <c r="R6" s="92"/>
      <c r="S6" s="91"/>
      <c r="T6" s="91"/>
      <c r="U6" s="91"/>
    </row>
    <row r="7" spans="1:21" s="71" customFormat="1" ht="15.6" x14ac:dyDescent="0.3">
      <c r="A7" s="10" t="s">
        <v>103</v>
      </c>
      <c r="B7" s="38"/>
      <c r="C7" s="38"/>
      <c r="D7" s="38"/>
      <c r="E7" s="38"/>
      <c r="F7" s="38"/>
      <c r="G7" s="38"/>
      <c r="H7" s="70"/>
      <c r="I7" s="38"/>
      <c r="J7" s="38"/>
      <c r="K7" s="70"/>
      <c r="L7" s="38"/>
      <c r="M7" s="38"/>
      <c r="N7" s="70"/>
      <c r="O7" s="38"/>
      <c r="P7" s="70"/>
      <c r="Q7" s="70"/>
      <c r="R7" s="70"/>
      <c r="S7" s="38"/>
      <c r="T7" s="38"/>
      <c r="U7" s="38"/>
    </row>
    <row r="8" spans="1:21" ht="26.25" customHeight="1" x14ac:dyDescent="0.35">
      <c r="A8" s="197" t="s">
        <v>93</v>
      </c>
      <c r="B8" s="198"/>
      <c r="C8" s="49"/>
      <c r="D8" s="50"/>
      <c r="E8" s="50"/>
      <c r="F8" s="50"/>
      <c r="G8" s="51"/>
      <c r="H8" s="13"/>
      <c r="I8" s="69"/>
      <c r="J8" s="19"/>
      <c r="K8" s="6"/>
      <c r="L8" s="6"/>
      <c r="M8" s="6"/>
      <c r="N8" s="8"/>
      <c r="O8" s="10"/>
      <c r="P8" s="8"/>
      <c r="Q8" s="8"/>
      <c r="R8" s="8"/>
      <c r="S8" s="6"/>
      <c r="T8" s="6"/>
      <c r="U8" s="6"/>
    </row>
    <row r="9" spans="1:21" ht="26.25" customHeight="1" x14ac:dyDescent="0.35">
      <c r="A9" s="197" t="s">
        <v>94</v>
      </c>
      <c r="B9" s="198"/>
      <c r="C9" s="49"/>
      <c r="D9" s="52"/>
      <c r="E9" s="52"/>
      <c r="F9" s="52"/>
      <c r="G9" s="51"/>
      <c r="H9" s="12"/>
      <c r="I9" s="67"/>
      <c r="J9" s="15"/>
      <c r="K9" s="6"/>
      <c r="L9" s="6"/>
      <c r="M9" s="6"/>
      <c r="N9" s="8"/>
      <c r="O9" s="10"/>
      <c r="P9" s="8"/>
      <c r="Q9" s="8"/>
      <c r="R9" s="8"/>
      <c r="S9" s="6"/>
      <c r="T9" s="6"/>
      <c r="U9" s="6"/>
    </row>
    <row r="10" spans="1:21" ht="26.25" customHeight="1" x14ac:dyDescent="0.35">
      <c r="A10" s="197" t="s">
        <v>95</v>
      </c>
      <c r="B10" s="198"/>
      <c r="C10" s="49"/>
      <c r="D10" s="52"/>
      <c r="E10" s="52"/>
      <c r="F10" s="52"/>
      <c r="G10" s="53"/>
      <c r="H10" s="65"/>
      <c r="I10" s="18"/>
      <c r="J10" s="18"/>
      <c r="K10" s="68" t="s">
        <v>100</v>
      </c>
      <c r="L10" s="11"/>
      <c r="M10" s="6"/>
      <c r="N10" s="8"/>
      <c r="O10" s="10"/>
      <c r="P10" s="8"/>
      <c r="Q10" s="64"/>
      <c r="R10" s="8"/>
      <c r="S10" s="6"/>
      <c r="T10" s="6"/>
      <c r="U10" s="6"/>
    </row>
    <row r="11" spans="1:21" ht="26.25" customHeight="1" x14ac:dyDescent="0.35">
      <c r="A11" s="197" t="s">
        <v>96</v>
      </c>
      <c r="B11" s="198"/>
      <c r="C11" s="49"/>
      <c r="D11" s="52"/>
      <c r="E11" s="52"/>
      <c r="F11" s="52"/>
      <c r="G11" s="53"/>
      <c r="H11" s="66"/>
      <c r="I11" s="67"/>
      <c r="J11" s="15"/>
      <c r="K11" s="68" t="s">
        <v>86</v>
      </c>
      <c r="L11" s="6"/>
      <c r="M11" s="6"/>
      <c r="N11" s="8"/>
      <c r="O11" s="6"/>
      <c r="P11" s="8"/>
      <c r="Q11" s="64"/>
      <c r="R11" s="8"/>
      <c r="S11" s="6"/>
      <c r="T11" s="6"/>
      <c r="U11" s="6"/>
    </row>
    <row r="12" spans="1:21" ht="26.25" customHeight="1" x14ac:dyDescent="0.35">
      <c r="A12" s="197" t="s">
        <v>97</v>
      </c>
      <c r="B12" s="198"/>
      <c r="C12" s="13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1"/>
      <c r="Q12" s="51"/>
      <c r="R12" s="8"/>
      <c r="S12" s="6"/>
      <c r="T12" s="6"/>
      <c r="U12" s="6"/>
    </row>
    <row r="13" spans="1:21" ht="26.25" customHeight="1" x14ac:dyDescent="0.35">
      <c r="A13" s="6"/>
      <c r="B13" s="6"/>
      <c r="C13" s="13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60"/>
      <c r="Q13" s="60"/>
      <c r="R13" s="8"/>
      <c r="S13" s="6"/>
      <c r="T13" s="6"/>
      <c r="U13" s="6"/>
    </row>
    <row r="14" spans="1:21" x14ac:dyDescent="0.3">
      <c r="A14" s="5"/>
      <c r="B14" s="6"/>
      <c r="C14" s="6"/>
      <c r="D14" s="6"/>
      <c r="E14" s="6"/>
      <c r="F14" s="6"/>
      <c r="G14" s="6"/>
      <c r="H14" s="9"/>
      <c r="I14" s="6"/>
      <c r="J14" s="6"/>
      <c r="K14" s="8"/>
      <c r="L14" s="6"/>
      <c r="M14" s="6"/>
      <c r="N14" s="8"/>
      <c r="O14" s="6"/>
      <c r="P14" s="8"/>
      <c r="Q14" s="8"/>
      <c r="R14" s="8"/>
      <c r="S14" s="6"/>
      <c r="T14" s="6"/>
      <c r="U14" s="6"/>
    </row>
    <row r="15" spans="1:21" x14ac:dyDescent="0.3">
      <c r="A15" s="5"/>
      <c r="B15" s="6"/>
      <c r="C15" s="11"/>
      <c r="D15" s="6"/>
      <c r="E15" s="6"/>
      <c r="F15" s="6"/>
      <c r="G15" s="6"/>
      <c r="H15" s="8"/>
      <c r="I15" s="6"/>
      <c r="J15" s="6"/>
      <c r="K15" s="8"/>
      <c r="L15" s="6"/>
      <c r="M15" s="6"/>
      <c r="N15" s="8"/>
      <c r="O15" s="6"/>
      <c r="P15" s="8"/>
      <c r="Q15" s="8"/>
      <c r="R15" s="8"/>
      <c r="S15" s="6"/>
      <c r="T15" s="6"/>
      <c r="U15" s="6"/>
    </row>
    <row r="16" spans="1:21" s="76" customFormat="1" ht="36" x14ac:dyDescent="0.35">
      <c r="A16" s="73" t="s">
        <v>87</v>
      </c>
      <c r="B16" s="74" t="s">
        <v>15</v>
      </c>
      <c r="C16" s="199" t="s">
        <v>105</v>
      </c>
      <c r="D16" s="200"/>
      <c r="E16" s="200"/>
      <c r="F16" s="200"/>
      <c r="G16" s="200"/>
      <c r="H16" s="205"/>
      <c r="I16" s="212" t="s">
        <v>106</v>
      </c>
      <c r="J16" s="213"/>
      <c r="K16" s="213"/>
      <c r="L16" s="213"/>
      <c r="M16" s="213"/>
      <c r="N16" s="213"/>
      <c r="O16" s="212" t="s">
        <v>107</v>
      </c>
      <c r="P16" s="213"/>
      <c r="Q16" s="213"/>
      <c r="R16" s="213"/>
      <c r="S16" s="213"/>
      <c r="T16" s="213"/>
      <c r="U16" s="75" t="s">
        <v>16</v>
      </c>
    </row>
    <row r="17" spans="1:21" s="76" customFormat="1" ht="18" x14ac:dyDescent="0.35">
      <c r="A17" s="77"/>
      <c r="B17" s="78"/>
      <c r="C17" s="211" t="s">
        <v>88</v>
      </c>
      <c r="D17" s="211" t="s">
        <v>90</v>
      </c>
      <c r="E17" s="211" t="s">
        <v>91</v>
      </c>
      <c r="F17" s="211" t="s">
        <v>92</v>
      </c>
      <c r="G17" s="211" t="s">
        <v>153</v>
      </c>
      <c r="H17" s="211" t="s">
        <v>17</v>
      </c>
      <c r="I17" s="211" t="s">
        <v>88</v>
      </c>
      <c r="J17" s="211" t="s">
        <v>90</v>
      </c>
      <c r="K17" s="211" t="s">
        <v>91</v>
      </c>
      <c r="L17" s="211" t="s">
        <v>92</v>
      </c>
      <c r="M17" s="211" t="s">
        <v>153</v>
      </c>
      <c r="N17" s="211" t="s">
        <v>17</v>
      </c>
      <c r="O17" s="211" t="s">
        <v>88</v>
      </c>
      <c r="P17" s="211" t="s">
        <v>90</v>
      </c>
      <c r="Q17" s="211" t="s">
        <v>91</v>
      </c>
      <c r="R17" s="211" t="s">
        <v>92</v>
      </c>
      <c r="S17" s="211" t="s">
        <v>153</v>
      </c>
      <c r="T17" s="211" t="s">
        <v>17</v>
      </c>
      <c r="U17" s="78"/>
    </row>
    <row r="18" spans="1:21" s="76" customFormat="1" ht="18" x14ac:dyDescent="0.35">
      <c r="A18" s="77"/>
      <c r="B18" s="81" t="s">
        <v>18</v>
      </c>
      <c r="C18" s="82"/>
      <c r="D18" s="82"/>
      <c r="E18" s="87"/>
      <c r="F18" s="82"/>
      <c r="G18" s="82"/>
      <c r="H18" s="82"/>
      <c r="I18" s="83"/>
      <c r="J18" s="84"/>
      <c r="K18" s="82"/>
      <c r="L18" s="81"/>
      <c r="M18" s="84"/>
      <c r="N18" s="83"/>
      <c r="O18" s="81"/>
      <c r="P18" s="84"/>
      <c r="Q18" s="81"/>
      <c r="R18" s="81"/>
      <c r="S18" s="83"/>
      <c r="T18" s="107">
        <f>I18+N18+S18</f>
        <v>0</v>
      </c>
      <c r="U18" s="209"/>
    </row>
    <row r="19" spans="1:21" s="76" customFormat="1" ht="18" x14ac:dyDescent="0.35">
      <c r="A19" s="85"/>
      <c r="B19" s="86" t="s">
        <v>19</v>
      </c>
      <c r="C19" s="87"/>
      <c r="D19" s="87"/>
      <c r="E19" s="82"/>
      <c r="F19" s="87"/>
      <c r="G19" s="87"/>
      <c r="H19" s="87"/>
      <c r="I19" s="88"/>
      <c r="J19" s="89"/>
      <c r="K19" s="82"/>
      <c r="L19" s="86"/>
      <c r="M19" s="89"/>
      <c r="N19" s="90"/>
      <c r="O19" s="86"/>
      <c r="P19" s="89"/>
      <c r="Q19" s="87"/>
      <c r="R19" s="86"/>
      <c r="S19" s="88"/>
      <c r="T19" s="107">
        <f>I19+N19+S19</f>
        <v>0</v>
      </c>
      <c r="U19" s="209"/>
    </row>
    <row r="20" spans="1:21" x14ac:dyDescent="0.3">
      <c r="A20" s="5"/>
      <c r="B20" s="6"/>
      <c r="C20" s="6"/>
      <c r="D20" s="6"/>
      <c r="E20" s="16"/>
      <c r="F20" s="16"/>
      <c r="G20" s="16"/>
      <c r="H20" s="17"/>
      <c r="I20" s="16"/>
      <c r="J20" s="16"/>
      <c r="K20" s="17"/>
      <c r="L20" s="16"/>
      <c r="M20" s="16"/>
      <c r="N20" s="17"/>
      <c r="O20" s="16"/>
      <c r="P20" s="8"/>
      <c r="Q20" s="8"/>
      <c r="R20" s="8"/>
      <c r="S20" s="6"/>
      <c r="T20" s="6"/>
      <c r="U20" s="6"/>
    </row>
    <row r="21" spans="1:21" x14ac:dyDescent="0.3">
      <c r="A21" s="5"/>
      <c r="B21" s="6"/>
      <c r="C21" s="6"/>
      <c r="D21" s="6"/>
      <c r="E21" s="6"/>
      <c r="F21" s="6"/>
      <c r="G21" s="6"/>
      <c r="H21" s="8"/>
      <c r="I21" s="6"/>
      <c r="J21" s="6"/>
      <c r="K21" s="8"/>
      <c r="L21" s="6"/>
      <c r="M21" s="6"/>
      <c r="N21" s="8"/>
      <c r="O21" s="6"/>
      <c r="P21" s="8"/>
      <c r="Q21" s="8"/>
      <c r="R21" s="8"/>
      <c r="S21" s="6"/>
      <c r="T21" s="6"/>
      <c r="U21" s="6"/>
    </row>
    <row r="22" spans="1:21" s="76" customFormat="1" ht="18" x14ac:dyDescent="0.35">
      <c r="A22" s="50" t="s">
        <v>104</v>
      </c>
      <c r="B22" s="50"/>
      <c r="C22" s="50"/>
      <c r="D22" s="91"/>
      <c r="E22" s="91"/>
      <c r="F22" s="50" t="s">
        <v>20</v>
      </c>
      <c r="G22" s="51"/>
      <c r="H22" s="51"/>
      <c r="I22" s="50"/>
      <c r="J22" s="54"/>
      <c r="K22" s="54"/>
      <c r="L22" s="91"/>
      <c r="M22" s="91"/>
      <c r="N22" s="50" t="s">
        <v>21</v>
      </c>
      <c r="O22" s="50"/>
      <c r="P22" s="51"/>
      <c r="Q22" s="51"/>
      <c r="R22" s="51"/>
      <c r="S22" s="91"/>
      <c r="T22" s="91"/>
      <c r="U22" s="91"/>
    </row>
    <row r="23" spans="1:21" s="76" customFormat="1" ht="18" x14ac:dyDescent="0.35">
      <c r="A23" s="91"/>
      <c r="B23" s="91"/>
      <c r="C23" s="91"/>
      <c r="D23" s="91"/>
      <c r="E23" s="91"/>
      <c r="F23" s="91"/>
      <c r="G23" s="92"/>
      <c r="H23" s="92"/>
      <c r="I23" s="91"/>
      <c r="J23" s="91"/>
      <c r="K23" s="91"/>
      <c r="L23" s="91"/>
      <c r="M23" s="91"/>
      <c r="N23" s="91"/>
      <c r="O23" s="91"/>
      <c r="P23" s="92"/>
      <c r="Q23" s="92"/>
      <c r="R23" s="92"/>
      <c r="S23" s="91"/>
      <c r="T23" s="91"/>
      <c r="U23" s="91"/>
    </row>
    <row r="24" spans="1:21" s="76" customFormat="1" ht="18" x14ac:dyDescent="0.35">
      <c r="A24" s="54"/>
      <c r="B24" s="54"/>
      <c r="C24" s="93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54"/>
      <c r="O24" s="51"/>
      <c r="P24" s="51"/>
      <c r="Q24" s="51"/>
      <c r="R24" s="51"/>
      <c r="S24" s="91"/>
      <c r="T24" s="91"/>
      <c r="U24" s="91"/>
    </row>
    <row r="25" spans="1:21" s="76" customFormat="1" ht="18" x14ac:dyDescent="0.35">
      <c r="A25" s="91" t="s">
        <v>108</v>
      </c>
      <c r="B25" s="91"/>
      <c r="C25" s="94" t="s">
        <v>101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202" t="s">
        <v>109</v>
      </c>
      <c r="O25" s="202"/>
      <c r="P25" s="202"/>
      <c r="Q25" s="92"/>
      <c r="R25" s="95" t="s">
        <v>101</v>
      </c>
      <c r="S25" s="91"/>
      <c r="T25" s="91"/>
      <c r="U25" s="91"/>
    </row>
    <row r="26" spans="1:21" s="76" customFormat="1" ht="18" x14ac:dyDescent="0.35">
      <c r="A26" s="91"/>
      <c r="B26" s="91"/>
      <c r="C26" s="94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6"/>
      <c r="O26" s="97"/>
      <c r="P26" s="98"/>
      <c r="Q26" s="92"/>
      <c r="R26" s="95"/>
      <c r="S26" s="91"/>
      <c r="T26" s="91"/>
      <c r="U26" s="91"/>
    </row>
    <row r="27" spans="1:21" s="76" customFormat="1" ht="18" x14ac:dyDescent="0.35">
      <c r="A27" s="54"/>
      <c r="B27" s="54"/>
      <c r="C27" s="99"/>
      <c r="D27" s="91"/>
      <c r="E27" s="91"/>
      <c r="F27" s="54"/>
      <c r="G27" s="54"/>
      <c r="H27" s="54"/>
      <c r="I27" s="54"/>
      <c r="J27" s="100"/>
      <c r="K27" s="54"/>
      <c r="L27" s="91"/>
      <c r="M27" s="91"/>
      <c r="N27" s="101"/>
      <c r="O27" s="102"/>
      <c r="P27" s="102"/>
      <c r="Q27" s="51"/>
      <c r="R27" s="103"/>
      <c r="S27" s="91"/>
      <c r="T27" s="91"/>
      <c r="U27" s="91"/>
    </row>
    <row r="28" spans="1:21" s="76" customFormat="1" ht="18" x14ac:dyDescent="0.35">
      <c r="A28" s="91" t="s">
        <v>110</v>
      </c>
      <c r="B28" s="91"/>
      <c r="C28" s="94" t="s">
        <v>101</v>
      </c>
      <c r="D28" s="91"/>
      <c r="E28" s="91"/>
      <c r="F28" s="202" t="s">
        <v>110</v>
      </c>
      <c r="G28" s="202"/>
      <c r="H28" s="202"/>
      <c r="I28" s="202"/>
      <c r="J28" s="202"/>
      <c r="K28" s="94" t="s">
        <v>101</v>
      </c>
      <c r="L28" s="91"/>
      <c r="M28" s="91"/>
      <c r="N28" s="202" t="s">
        <v>111</v>
      </c>
      <c r="O28" s="202"/>
      <c r="P28" s="202"/>
      <c r="Q28" s="92"/>
      <c r="R28" s="95" t="s">
        <v>101</v>
      </c>
      <c r="S28" s="91"/>
      <c r="T28" s="91"/>
      <c r="U28" s="91"/>
    </row>
    <row r="29" spans="1:21" s="76" customFormat="1" ht="18" x14ac:dyDescent="0.35">
      <c r="A29" s="91"/>
      <c r="B29" s="91"/>
      <c r="C29" s="94"/>
      <c r="D29" s="91"/>
      <c r="E29" s="91"/>
      <c r="F29" s="91"/>
      <c r="G29" s="91"/>
      <c r="H29" s="91"/>
      <c r="I29" s="91"/>
      <c r="J29" s="91"/>
      <c r="K29" s="94"/>
      <c r="L29" s="91"/>
      <c r="M29" s="91"/>
      <c r="N29" s="96"/>
      <c r="O29" s="97"/>
      <c r="P29" s="98"/>
      <c r="Q29" s="92"/>
      <c r="R29" s="95"/>
      <c r="S29" s="91"/>
      <c r="T29" s="91"/>
      <c r="U29" s="91"/>
    </row>
    <row r="30" spans="1:21" s="76" customFormat="1" ht="18" x14ac:dyDescent="0.35">
      <c r="A30" s="54"/>
      <c r="B30" s="54"/>
      <c r="C30" s="104"/>
      <c r="D30" s="91"/>
      <c r="E30" s="91"/>
      <c r="F30" s="54"/>
      <c r="G30" s="54"/>
      <c r="H30" s="54"/>
      <c r="I30" s="54"/>
      <c r="J30" s="100"/>
      <c r="K30" s="99"/>
      <c r="L30" s="91"/>
      <c r="M30" s="91"/>
      <c r="N30" s="101"/>
      <c r="O30" s="102"/>
      <c r="P30" s="102"/>
      <c r="Q30" s="51"/>
      <c r="R30" s="103"/>
      <c r="S30" s="91"/>
      <c r="T30" s="91"/>
      <c r="U30" s="91"/>
    </row>
    <row r="31" spans="1:21" s="76" customFormat="1" ht="15" customHeight="1" x14ac:dyDescent="0.35">
      <c r="A31" s="91" t="s">
        <v>112</v>
      </c>
      <c r="B31" s="91"/>
      <c r="C31" s="94" t="s">
        <v>101</v>
      </c>
      <c r="D31" s="91"/>
      <c r="E31" s="91"/>
      <c r="F31" s="201" t="s">
        <v>112</v>
      </c>
      <c r="G31" s="201"/>
      <c r="H31" s="201"/>
      <c r="I31" s="201"/>
      <c r="J31" s="201"/>
      <c r="K31" s="94" t="s">
        <v>101</v>
      </c>
      <c r="L31" s="91"/>
      <c r="M31" s="91"/>
      <c r="N31" s="202" t="s">
        <v>111</v>
      </c>
      <c r="O31" s="202"/>
      <c r="P31" s="202"/>
      <c r="Q31" s="92"/>
      <c r="R31" s="95" t="s">
        <v>101</v>
      </c>
      <c r="S31" s="91"/>
      <c r="T31" s="91"/>
      <c r="U31" s="91"/>
    </row>
    <row r="32" spans="1:21" s="76" customFormat="1" ht="18" x14ac:dyDescent="0.35">
      <c r="A32" s="91"/>
      <c r="B32" s="91"/>
      <c r="C32" s="91"/>
      <c r="D32" s="91"/>
      <c r="E32" s="91"/>
      <c r="F32" s="91"/>
      <c r="G32" s="91"/>
      <c r="H32" s="91"/>
      <c r="I32" s="91"/>
      <c r="J32" s="105"/>
      <c r="K32" s="91"/>
      <c r="L32" s="96"/>
      <c r="M32" s="105"/>
      <c r="N32" s="91"/>
      <c r="O32" s="91"/>
      <c r="P32" s="92"/>
      <c r="Q32" s="92"/>
      <c r="R32" s="92"/>
      <c r="S32" s="91"/>
      <c r="T32" s="91"/>
      <c r="U32" s="91"/>
    </row>
    <row r="33" spans="1:21" s="76" customFormat="1" ht="18" x14ac:dyDescent="0.35">
      <c r="A33" s="91"/>
      <c r="B33" s="91"/>
      <c r="C33" s="91"/>
      <c r="D33" s="91"/>
      <c r="E33" s="91"/>
      <c r="F33" s="91"/>
      <c r="G33" s="91"/>
      <c r="H33" s="91"/>
      <c r="I33" s="91"/>
      <c r="J33" s="105"/>
      <c r="K33" s="91"/>
      <c r="L33" s="91"/>
      <c r="M33" s="105"/>
      <c r="N33" s="91"/>
      <c r="O33" s="91"/>
      <c r="P33" s="92"/>
      <c r="Q33" s="92"/>
      <c r="R33" s="92"/>
      <c r="S33" s="91"/>
      <c r="T33" s="91"/>
      <c r="U33" s="91"/>
    </row>
    <row r="34" spans="1:21" s="76" customFormat="1" ht="18" x14ac:dyDescent="0.35">
      <c r="A34" s="106" t="s">
        <v>113</v>
      </c>
      <c r="B34" s="91"/>
      <c r="C34" s="91"/>
      <c r="D34" s="91"/>
      <c r="E34" s="91"/>
      <c r="F34" s="91"/>
      <c r="G34" s="91"/>
      <c r="H34" s="91"/>
      <c r="I34" s="91"/>
      <c r="J34" s="105"/>
      <c r="K34" s="91"/>
      <c r="L34" s="91"/>
      <c r="M34" s="105"/>
      <c r="N34" s="91"/>
      <c r="O34" s="91"/>
      <c r="P34" s="92"/>
      <c r="Q34" s="92"/>
      <c r="R34" s="92"/>
      <c r="S34" s="91"/>
      <c r="T34" s="91"/>
      <c r="U34" s="91"/>
    </row>
    <row r="35" spans="1:21" s="76" customFormat="1" ht="15" customHeight="1" x14ac:dyDescent="0.35">
      <c r="A35" s="106"/>
      <c r="B35" s="91"/>
      <c r="C35" s="91"/>
      <c r="D35" s="91"/>
      <c r="E35" s="91"/>
      <c r="F35" s="91"/>
      <c r="G35" s="91"/>
      <c r="H35" s="91"/>
      <c r="I35" s="91"/>
      <c r="J35" s="105"/>
      <c r="K35" s="91"/>
      <c r="L35" s="91"/>
      <c r="M35" s="105"/>
      <c r="N35" s="91"/>
      <c r="O35" s="91"/>
      <c r="P35" s="92"/>
      <c r="Q35" s="92"/>
      <c r="R35" s="92"/>
      <c r="S35" s="91"/>
      <c r="T35" s="91"/>
      <c r="U35" s="91"/>
    </row>
    <row r="36" spans="1:21" ht="15" thickBot="1" x14ac:dyDescent="0.35">
      <c r="A36" s="5"/>
      <c r="B36" s="6"/>
      <c r="C36" s="6"/>
      <c r="D36" s="6"/>
      <c r="E36" s="6"/>
      <c r="F36" s="6"/>
      <c r="G36" s="6"/>
      <c r="H36" s="8"/>
      <c r="I36" s="6"/>
      <c r="J36" s="6"/>
      <c r="K36" s="8"/>
      <c r="L36" s="6"/>
      <c r="M36" s="6"/>
      <c r="N36" s="8"/>
      <c r="O36" s="6"/>
      <c r="P36" s="8"/>
      <c r="Q36" s="8"/>
      <c r="R36" s="8"/>
      <c r="S36" s="6"/>
      <c r="T36" s="6"/>
      <c r="U36" s="6"/>
    </row>
    <row r="37" spans="1:21" ht="18" x14ac:dyDescent="0.35">
      <c r="A37" s="203" t="s">
        <v>22</v>
      </c>
      <c r="B37" s="204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  <c r="S37" s="6"/>
      <c r="T37" s="6"/>
      <c r="U37" s="6"/>
    </row>
    <row r="38" spans="1:21" ht="18" x14ac:dyDescent="0.35">
      <c r="A38" s="57"/>
      <c r="B38" s="58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4"/>
      <c r="S38" s="6"/>
      <c r="T38" s="6"/>
      <c r="U38" s="6"/>
    </row>
    <row r="39" spans="1:21" ht="15.6" x14ac:dyDescent="0.3">
      <c r="A39" s="62"/>
      <c r="B39" s="72" t="s">
        <v>102</v>
      </c>
      <c r="C39" s="63"/>
      <c r="D39" s="25"/>
      <c r="E39" s="25"/>
      <c r="F39" s="23"/>
      <c r="G39" s="56"/>
      <c r="H39" s="56"/>
      <c r="I39" s="72" t="s">
        <v>89</v>
      </c>
      <c r="J39" s="25"/>
      <c r="K39" s="25"/>
      <c r="L39" s="25"/>
      <c r="M39" s="25"/>
      <c r="N39" s="25"/>
      <c r="O39" s="23"/>
      <c r="P39" s="23"/>
      <c r="Q39" s="23"/>
      <c r="R39" s="24"/>
      <c r="S39" s="6"/>
      <c r="T39" s="6"/>
      <c r="U39" s="6"/>
    </row>
    <row r="40" spans="1:21" x14ac:dyDescent="0.3">
      <c r="A40" s="22"/>
      <c r="B40" s="59"/>
      <c r="C40" s="23" t="s">
        <v>23</v>
      </c>
      <c r="D40" s="23"/>
      <c r="E40" s="23"/>
      <c r="F40" s="23"/>
      <c r="G40" s="56"/>
      <c r="H40" s="56"/>
      <c r="I40" s="56"/>
      <c r="J40" s="61" t="s">
        <v>98</v>
      </c>
      <c r="K40" s="23"/>
      <c r="L40" s="23"/>
      <c r="M40" s="23"/>
      <c r="N40" s="23"/>
      <c r="O40" s="23"/>
      <c r="P40" s="23"/>
      <c r="Q40" s="48"/>
      <c r="R40" s="24"/>
      <c r="S40" s="6"/>
      <c r="T40" s="6"/>
      <c r="U40" s="6"/>
    </row>
    <row r="41" spans="1:21" x14ac:dyDescent="0.3">
      <c r="A41" s="22"/>
      <c r="B41" s="23"/>
      <c r="C41" s="23"/>
      <c r="D41" s="23"/>
      <c r="E41" s="48"/>
      <c r="F41" s="23"/>
      <c r="G41" s="56"/>
      <c r="H41" s="56"/>
      <c r="I41" s="56"/>
      <c r="J41" s="61" t="s">
        <v>99</v>
      </c>
      <c r="K41" s="23"/>
      <c r="L41" s="23"/>
      <c r="M41" s="23"/>
      <c r="N41" s="23"/>
      <c r="O41" s="23"/>
      <c r="P41" s="23"/>
      <c r="Q41" s="48"/>
      <c r="R41" s="24"/>
      <c r="S41" s="6"/>
      <c r="T41" s="6"/>
      <c r="U41" s="6"/>
    </row>
    <row r="42" spans="1:21" ht="15" thickBot="1" x14ac:dyDescent="0.35">
      <c r="A42" s="26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8"/>
      <c r="S42" s="6"/>
      <c r="T42" s="6"/>
      <c r="U42" s="6"/>
    </row>
    <row r="43" spans="1:21" ht="18" x14ac:dyDescent="0.3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</row>
  </sheetData>
  <mergeCells count="15">
    <mergeCell ref="I16:N16"/>
    <mergeCell ref="O16:T16"/>
    <mergeCell ref="A37:B37"/>
    <mergeCell ref="F31:J31"/>
    <mergeCell ref="N31:P31"/>
    <mergeCell ref="A1:R5"/>
    <mergeCell ref="A12:B12"/>
    <mergeCell ref="A8:B8"/>
    <mergeCell ref="A10:B10"/>
    <mergeCell ref="A9:B9"/>
    <mergeCell ref="A11:B11"/>
    <mergeCell ref="F28:J28"/>
    <mergeCell ref="N25:P25"/>
    <mergeCell ref="N28:P28"/>
    <mergeCell ref="C16:H16"/>
  </mergeCells>
  <pageMargins left="0.7" right="0.7" top="0.75" bottom="0.75" header="0.3" footer="0.3"/>
  <pageSetup scale="5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81"/>
  <sheetViews>
    <sheetView topLeftCell="A4" workbookViewId="0">
      <selection activeCell="A14" sqref="A14"/>
    </sheetView>
  </sheetViews>
  <sheetFormatPr defaultRowHeight="14.4" x14ac:dyDescent="0.3"/>
  <cols>
    <col min="1" max="1" width="43.33203125" customWidth="1"/>
    <col min="2" max="2" width="55.33203125" bestFit="1" customWidth="1"/>
    <col min="3" max="3" width="11.109375" customWidth="1"/>
  </cols>
  <sheetData>
    <row r="1" spans="1:17" s="6" customFormat="1" x14ac:dyDescent="0.3"/>
    <row r="2" spans="1:17" s="6" customFormat="1" x14ac:dyDescent="0.3"/>
    <row r="3" spans="1:17" s="6" customFormat="1" x14ac:dyDescent="0.3"/>
    <row r="4" spans="1:17" ht="21" x14ac:dyDescent="0.4">
      <c r="A4" s="7"/>
      <c r="B4" s="6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4">
      <c r="A5" s="7"/>
      <c r="B5" s="6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ht="21" x14ac:dyDescent="0.4">
      <c r="A6" s="7" t="s">
        <v>24</v>
      </c>
      <c r="B6" s="6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15" thickBot="1" x14ac:dyDescent="0.35">
      <c r="A7" s="6"/>
      <c r="B7" s="6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58.2" customHeight="1" thickBot="1" x14ac:dyDescent="0.35">
      <c r="A8" s="47" t="s">
        <v>25</v>
      </c>
      <c r="B8" s="46" t="s">
        <v>26</v>
      </c>
      <c r="C8" s="29" t="s">
        <v>27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7.2" customHeight="1" x14ac:dyDescent="0.3">
      <c r="A9" s="30"/>
      <c r="B9" s="31"/>
      <c r="C9" s="5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ht="18" x14ac:dyDescent="0.35">
      <c r="A10" s="32" t="s">
        <v>28</v>
      </c>
      <c r="B10" s="31"/>
      <c r="C10" s="5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3">
      <c r="A11" s="30"/>
      <c r="B11" s="31"/>
      <c r="C11" s="5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18" x14ac:dyDescent="0.35">
      <c r="A12" s="33" t="s">
        <v>29</v>
      </c>
      <c r="B12" s="34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ht="15.6" x14ac:dyDescent="0.3">
      <c r="A13" s="35" t="s">
        <v>30</v>
      </c>
      <c r="B13" s="36" t="s">
        <v>31</v>
      </c>
      <c r="C13" s="115">
        <v>61000</v>
      </c>
      <c r="D13" s="38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ht="15.6" x14ac:dyDescent="0.3">
      <c r="A14" s="35" t="s">
        <v>32</v>
      </c>
      <c r="B14" s="36" t="s">
        <v>33</v>
      </c>
      <c r="C14" s="115">
        <v>61001</v>
      </c>
      <c r="D14" s="38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ht="15.6" x14ac:dyDescent="0.3">
      <c r="A15" s="35" t="s">
        <v>34</v>
      </c>
      <c r="B15" s="36" t="s">
        <v>35</v>
      </c>
      <c r="C15" s="115">
        <v>61002</v>
      </c>
      <c r="D15" s="38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ht="15.6" x14ac:dyDescent="0.3">
      <c r="A16" s="35" t="s">
        <v>36</v>
      </c>
      <c r="B16" s="39"/>
      <c r="C16" s="115">
        <v>61004</v>
      </c>
      <c r="D16" s="38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ht="15.6" x14ac:dyDescent="0.3">
      <c r="A17" s="35" t="s">
        <v>37</v>
      </c>
      <c r="B17" s="39"/>
      <c r="C17" s="115">
        <v>61005</v>
      </c>
      <c r="D17" s="38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15.6" x14ac:dyDescent="0.3">
      <c r="A18" s="35" t="s">
        <v>38</v>
      </c>
      <c r="B18" s="39"/>
      <c r="C18" s="115">
        <v>61007</v>
      </c>
      <c r="D18" s="38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ht="15.6" x14ac:dyDescent="0.3">
      <c r="A19" s="35" t="s">
        <v>39</v>
      </c>
      <c r="B19" s="39"/>
      <c r="C19" s="115">
        <v>61008</v>
      </c>
      <c r="D19" s="38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ht="15.6" x14ac:dyDescent="0.3">
      <c r="A20" s="35" t="s">
        <v>40</v>
      </c>
      <c r="B20" s="39"/>
      <c r="C20" s="115">
        <v>61009</v>
      </c>
      <c r="D20" s="38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ht="15.6" x14ac:dyDescent="0.3">
      <c r="A21" s="35" t="s">
        <v>41</v>
      </c>
      <c r="B21" s="39"/>
      <c r="C21" s="115">
        <v>61220</v>
      </c>
      <c r="D21" s="38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ht="15.6" x14ac:dyDescent="0.3">
      <c r="A22" s="40"/>
      <c r="B22" s="39"/>
      <c r="C22" s="41"/>
      <c r="D22" s="38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ht="18" x14ac:dyDescent="0.35">
      <c r="A23" s="33" t="s">
        <v>42</v>
      </c>
      <c r="B23" s="39"/>
      <c r="C23" s="37"/>
      <c r="D23" s="38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ht="15.6" x14ac:dyDescent="0.3">
      <c r="A24" s="35" t="s">
        <v>43</v>
      </c>
      <c r="B24" s="39"/>
      <c r="C24" s="115">
        <v>61100</v>
      </c>
      <c r="D24" s="38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ht="15.6" x14ac:dyDescent="0.3">
      <c r="A25" s="35" t="s">
        <v>44</v>
      </c>
      <c r="B25" s="39"/>
      <c r="C25" s="115">
        <v>61101</v>
      </c>
      <c r="D25" s="38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15.6" x14ac:dyDescent="0.3">
      <c r="A26" s="35" t="s">
        <v>45</v>
      </c>
      <c r="B26" s="39"/>
      <c r="C26" s="115">
        <v>61103</v>
      </c>
      <c r="D26" s="38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ht="15.6" x14ac:dyDescent="0.3">
      <c r="A27" s="40"/>
      <c r="B27" s="39"/>
      <c r="C27" s="37"/>
      <c r="D27" s="38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ht="18" x14ac:dyDescent="0.35">
      <c r="A28" s="33" t="s">
        <v>46</v>
      </c>
      <c r="B28" s="39"/>
      <c r="C28" s="41"/>
      <c r="D28" s="4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ht="15.6" x14ac:dyDescent="0.3">
      <c r="A29" s="35" t="s">
        <v>47</v>
      </c>
      <c r="B29" s="39"/>
      <c r="C29" s="115">
        <v>61200</v>
      </c>
      <c r="D29" s="38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ht="15.6" x14ac:dyDescent="0.3">
      <c r="A30" s="6"/>
      <c r="B30" s="6"/>
      <c r="C30" s="6"/>
      <c r="D30" s="38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ht="15.6" x14ac:dyDescent="0.3">
      <c r="A31" s="35"/>
      <c r="B31" s="39"/>
      <c r="C31" s="37"/>
      <c r="D31" s="38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ht="18" x14ac:dyDescent="0.35">
      <c r="A32" s="32" t="s">
        <v>48</v>
      </c>
      <c r="B32" s="43"/>
      <c r="C32" s="37"/>
      <c r="D32" s="38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ht="18" x14ac:dyDescent="0.35">
      <c r="A33" s="32"/>
      <c r="B33" s="43"/>
      <c r="C33" s="37"/>
      <c r="D33" s="38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8" x14ac:dyDescent="0.35">
      <c r="A34" s="33" t="s">
        <v>29</v>
      </c>
      <c r="B34" s="36"/>
      <c r="C34" s="6"/>
      <c r="D34" s="38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ht="15.6" x14ac:dyDescent="0.3">
      <c r="A35" s="35" t="s">
        <v>49</v>
      </c>
      <c r="B35" s="36" t="s">
        <v>50</v>
      </c>
      <c r="C35" s="115">
        <v>62000</v>
      </c>
      <c r="D35" s="38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ht="15.6" x14ac:dyDescent="0.3">
      <c r="A36" s="35" t="s">
        <v>51</v>
      </c>
      <c r="B36" s="36" t="s">
        <v>52</v>
      </c>
      <c r="C36" s="115">
        <v>62001</v>
      </c>
      <c r="D36" s="38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ht="15.6" x14ac:dyDescent="0.3">
      <c r="A37" s="35" t="s">
        <v>53</v>
      </c>
      <c r="B37" s="43"/>
      <c r="C37" s="115">
        <v>62020</v>
      </c>
      <c r="D37" s="38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ht="15.6" x14ac:dyDescent="0.3">
      <c r="A38" s="35" t="s">
        <v>54</v>
      </c>
      <c r="B38" s="43"/>
      <c r="C38" s="115">
        <v>62021</v>
      </c>
      <c r="D38" s="3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ht="15.6" x14ac:dyDescent="0.3">
      <c r="A39" s="35"/>
      <c r="B39" s="43"/>
      <c r="C39" s="37"/>
      <c r="D39" s="38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ht="18" x14ac:dyDescent="0.35">
      <c r="A40" s="33" t="s">
        <v>42</v>
      </c>
      <c r="B40" s="43"/>
      <c r="C40" s="6"/>
      <c r="D40" s="38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ht="15.6" x14ac:dyDescent="0.3">
      <c r="A41" s="35" t="s">
        <v>55</v>
      </c>
      <c r="B41" s="36" t="s">
        <v>56</v>
      </c>
      <c r="C41" s="115">
        <v>62060</v>
      </c>
      <c r="D41" s="38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ht="15.6" x14ac:dyDescent="0.3">
      <c r="A42" s="35" t="s">
        <v>57</v>
      </c>
      <c r="B42" s="36" t="s">
        <v>56</v>
      </c>
      <c r="C42" s="115">
        <v>62061</v>
      </c>
      <c r="D42" s="38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ht="15.6" x14ac:dyDescent="0.3">
      <c r="A43" s="35" t="s">
        <v>58</v>
      </c>
      <c r="B43" s="36" t="s">
        <v>59</v>
      </c>
      <c r="C43" s="115">
        <v>62062</v>
      </c>
      <c r="D43" s="38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ht="15.6" x14ac:dyDescent="0.3">
      <c r="A44" s="35" t="s">
        <v>60</v>
      </c>
      <c r="B44" s="36" t="s">
        <v>59</v>
      </c>
      <c r="C44" s="115">
        <v>62063</v>
      </c>
      <c r="D44" s="38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ht="15.6" x14ac:dyDescent="0.3">
      <c r="A45" s="35" t="s">
        <v>61</v>
      </c>
      <c r="B45" s="36"/>
      <c r="C45" s="115">
        <v>62064</v>
      </c>
      <c r="D45" s="38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ht="15.6" x14ac:dyDescent="0.3">
      <c r="A46" s="44"/>
      <c r="B46" s="36"/>
      <c r="C46" s="37"/>
      <c r="D46" s="38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ht="18" x14ac:dyDescent="0.35">
      <c r="A47" s="33" t="s">
        <v>62</v>
      </c>
      <c r="B47" s="36"/>
      <c r="C47" s="6"/>
      <c r="D47" s="38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ht="15.6" x14ac:dyDescent="0.3">
      <c r="A48" s="35" t="s">
        <v>63</v>
      </c>
      <c r="B48" s="36"/>
      <c r="C48" s="115">
        <v>62080</v>
      </c>
      <c r="D48" s="38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ht="15.6" x14ac:dyDescent="0.3">
      <c r="A49" s="35" t="s">
        <v>64</v>
      </c>
      <c r="B49" s="36" t="s">
        <v>65</v>
      </c>
      <c r="C49" s="115">
        <v>62081</v>
      </c>
      <c r="D49" s="38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ht="15.6" x14ac:dyDescent="0.3">
      <c r="A50" s="35" t="s">
        <v>66</v>
      </c>
      <c r="B50" s="36" t="s">
        <v>65</v>
      </c>
      <c r="C50" s="115">
        <v>62082</v>
      </c>
      <c r="D50" s="38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ht="15.6" x14ac:dyDescent="0.3">
      <c r="A51" s="35"/>
      <c r="B51" s="36"/>
      <c r="C51" s="37"/>
      <c r="D51" s="38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ht="18" x14ac:dyDescent="0.35">
      <c r="A52" s="33" t="s">
        <v>67</v>
      </c>
      <c r="B52" s="36"/>
      <c r="C52" s="37"/>
      <c r="D52" s="38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ht="15.6" x14ac:dyDescent="0.3">
      <c r="A53" s="35" t="s">
        <v>68</v>
      </c>
      <c r="B53" s="36"/>
      <c r="C53" s="115">
        <v>62100</v>
      </c>
      <c r="D53" s="38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ht="15.6" x14ac:dyDescent="0.3">
      <c r="A54" s="35"/>
      <c r="B54" s="36"/>
      <c r="C54" s="37"/>
      <c r="D54" s="38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ht="18" x14ac:dyDescent="0.35">
      <c r="A55" s="33" t="s">
        <v>69</v>
      </c>
      <c r="B55" s="36"/>
      <c r="C55" s="6"/>
      <c r="D55" s="38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ht="15.6" x14ac:dyDescent="0.3">
      <c r="A56" s="35" t="s">
        <v>70</v>
      </c>
      <c r="B56" s="36"/>
      <c r="C56" s="115">
        <v>62120</v>
      </c>
      <c r="D56" s="38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ht="15.6" x14ac:dyDescent="0.3">
      <c r="A57" s="35" t="s">
        <v>71</v>
      </c>
      <c r="B57" s="36"/>
      <c r="C57" s="115">
        <v>62121</v>
      </c>
      <c r="D57" s="38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ht="15.6" x14ac:dyDescent="0.3">
      <c r="A58" s="35" t="s">
        <v>72</v>
      </c>
      <c r="B58" s="36"/>
      <c r="C58" s="115">
        <v>62122</v>
      </c>
      <c r="D58" s="38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ht="15.6" x14ac:dyDescent="0.3">
      <c r="A59" s="35" t="s">
        <v>73</v>
      </c>
      <c r="B59" s="36"/>
      <c r="C59" s="115">
        <v>62123</v>
      </c>
      <c r="D59" s="38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ht="15.6" x14ac:dyDescent="0.3">
      <c r="A60" s="35" t="s">
        <v>74</v>
      </c>
      <c r="B60" s="36"/>
      <c r="C60" s="115">
        <v>62124</v>
      </c>
      <c r="D60" s="38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ht="15.6" x14ac:dyDescent="0.3">
      <c r="A61" s="35"/>
      <c r="B61" s="36"/>
      <c r="C61" s="37"/>
      <c r="D61" s="38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ht="18" x14ac:dyDescent="0.35">
      <c r="A62" s="33" t="s">
        <v>75</v>
      </c>
      <c r="B62" s="36"/>
      <c r="C62" s="6"/>
      <c r="D62" s="38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ht="15.6" x14ac:dyDescent="0.3">
      <c r="A63" s="35" t="s">
        <v>70</v>
      </c>
      <c r="B63" s="36"/>
      <c r="C63" s="115">
        <v>62140</v>
      </c>
      <c r="D63" s="38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ht="15.6" x14ac:dyDescent="0.3">
      <c r="A64" s="35" t="s">
        <v>71</v>
      </c>
      <c r="B64" s="36"/>
      <c r="C64" s="115">
        <v>62141</v>
      </c>
      <c r="D64" s="38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ht="15.6" x14ac:dyDescent="0.3">
      <c r="A65" s="35" t="s">
        <v>72</v>
      </c>
      <c r="B65" s="36"/>
      <c r="C65" s="115">
        <v>62142</v>
      </c>
      <c r="D65" s="38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ht="15.6" x14ac:dyDescent="0.3">
      <c r="A66" s="35" t="s">
        <v>73</v>
      </c>
      <c r="B66" s="36"/>
      <c r="C66" s="115">
        <v>62143</v>
      </c>
      <c r="D66" s="38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ht="15.6" x14ac:dyDescent="0.3">
      <c r="A67" s="35" t="s">
        <v>74</v>
      </c>
      <c r="B67" s="43"/>
      <c r="C67" s="115">
        <v>62144</v>
      </c>
      <c r="D67" s="3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ht="15.6" x14ac:dyDescent="0.3">
      <c r="A68" s="44"/>
      <c r="B68" s="36"/>
      <c r="C68" s="37"/>
      <c r="D68" s="38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ht="18" x14ac:dyDescent="0.35">
      <c r="A69" s="33" t="s">
        <v>76</v>
      </c>
      <c r="B69" s="43"/>
      <c r="C69" s="6"/>
      <c r="D69" s="38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ht="15.6" x14ac:dyDescent="0.3">
      <c r="A70" s="35" t="s">
        <v>77</v>
      </c>
      <c r="B70" s="43"/>
      <c r="C70" s="115">
        <v>62040</v>
      </c>
      <c r="D70" s="38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ht="15.6" x14ac:dyDescent="0.3">
      <c r="A71" s="35" t="s">
        <v>78</v>
      </c>
      <c r="B71" s="43"/>
      <c r="C71" s="115">
        <v>62041</v>
      </c>
      <c r="D71" s="38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ht="15.6" x14ac:dyDescent="0.3">
      <c r="A72" s="35" t="s">
        <v>79</v>
      </c>
      <c r="B72" s="43"/>
      <c r="C72" s="115">
        <v>62042</v>
      </c>
      <c r="D72" s="38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ht="15.6" x14ac:dyDescent="0.3">
      <c r="A73" s="35"/>
      <c r="B73" s="43"/>
      <c r="C73" s="37"/>
      <c r="D73" s="38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ht="15.6" x14ac:dyDescent="0.3">
      <c r="A74" s="10"/>
      <c r="B74" s="36"/>
      <c r="C74" s="37"/>
      <c r="D74" s="38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ht="18" x14ac:dyDescent="0.35">
      <c r="A75" s="45" t="s">
        <v>80</v>
      </c>
      <c r="B75" s="36"/>
      <c r="C75" s="37"/>
      <c r="D75" s="38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ht="15.6" x14ac:dyDescent="0.3">
      <c r="A76" s="10"/>
      <c r="B76" s="36"/>
      <c r="C76" s="37"/>
      <c r="D76" s="38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ht="18" x14ac:dyDescent="0.35">
      <c r="A77" s="33" t="s">
        <v>46</v>
      </c>
      <c r="B77" s="36"/>
      <c r="C77" s="37"/>
      <c r="D77" s="38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ht="15.6" x14ac:dyDescent="0.3">
      <c r="A78" s="35" t="s">
        <v>81</v>
      </c>
      <c r="B78" s="39"/>
      <c r="C78" s="115">
        <v>61221</v>
      </c>
      <c r="D78" s="38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ht="15.6" x14ac:dyDescent="0.3">
      <c r="A79" s="35" t="s">
        <v>82</v>
      </c>
      <c r="B79" s="39"/>
      <c r="C79" s="115">
        <v>61222</v>
      </c>
      <c r="D79" s="38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ht="15.6" x14ac:dyDescent="0.3">
      <c r="A80" s="38"/>
      <c r="B80" s="36"/>
      <c r="C80" s="37"/>
      <c r="D80" s="38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ht="15.6" x14ac:dyDescent="0.3">
      <c r="A81" s="38"/>
      <c r="B81" s="36"/>
      <c r="C81" s="37"/>
      <c r="D81" s="38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6"/>
  <sheetViews>
    <sheetView showGridLines="0" zoomScale="90" zoomScaleNormal="90" zoomScaleSheetLayoutView="100" workbookViewId="0">
      <selection activeCell="H18" sqref="H18"/>
    </sheetView>
  </sheetViews>
  <sheetFormatPr defaultColWidth="9.109375" defaultRowHeight="12.6" x14ac:dyDescent="0.25"/>
  <cols>
    <col min="1" max="1" width="6" style="116" customWidth="1"/>
    <col min="2" max="2" width="6.5546875" style="116" customWidth="1"/>
    <col min="3" max="3" width="10.5546875" style="116" customWidth="1"/>
    <col min="4" max="4" width="11.5546875" style="116" customWidth="1"/>
    <col min="5" max="5" width="10.33203125" style="116" hidden="1" customWidth="1"/>
    <col min="6" max="6" width="8" style="116" customWidth="1"/>
    <col min="7" max="7" width="16.88671875" style="116" customWidth="1"/>
    <col min="8" max="8" width="10.5546875" style="116" customWidth="1"/>
    <col min="9" max="9" width="35.109375" style="116" customWidth="1"/>
    <col min="10" max="11" width="19.6640625" style="116" customWidth="1"/>
    <col min="12" max="12" width="48.88671875" style="116" customWidth="1"/>
    <col min="13" max="13" width="9" style="116" customWidth="1"/>
    <col min="14" max="15" width="10" style="116" bestFit="1" customWidth="1"/>
    <col min="16" max="16384" width="9.109375" style="116"/>
  </cols>
  <sheetData>
    <row r="1" spans="1:14" ht="12.15" customHeight="1" x14ac:dyDescent="0.3"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14" s="118" customFormat="1" ht="24" customHeight="1" x14ac:dyDescent="0.3">
      <c r="B2" s="119"/>
      <c r="C2" s="119"/>
      <c r="D2" s="119"/>
      <c r="E2" s="119"/>
      <c r="F2" s="119"/>
      <c r="G2" s="119"/>
      <c r="H2" s="119"/>
      <c r="I2" s="120" t="s">
        <v>148</v>
      </c>
      <c r="J2" s="119"/>
      <c r="K2" s="119"/>
      <c r="L2" s="119"/>
    </row>
    <row r="3" spans="1:14" ht="18" customHeight="1" x14ac:dyDescent="0.25">
      <c r="B3" s="121"/>
      <c r="C3" s="121"/>
      <c r="D3" s="121"/>
      <c r="E3" s="121"/>
      <c r="F3" s="121"/>
      <c r="G3" s="121"/>
      <c r="H3" s="121"/>
      <c r="I3" s="122" t="s">
        <v>114</v>
      </c>
      <c r="J3" s="121"/>
      <c r="K3" s="121"/>
      <c r="L3" s="121"/>
      <c r="N3" s="123" t="s">
        <v>115</v>
      </c>
    </row>
    <row r="4" spans="1:14" ht="12.15" customHeight="1" x14ac:dyDescent="0.25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N4" s="123"/>
    </row>
    <row r="5" spans="1:14" ht="12.15" customHeight="1" x14ac:dyDescent="0.25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N5" s="123"/>
    </row>
    <row r="6" spans="1:14" ht="18.75" customHeight="1" x14ac:dyDescent="0.25">
      <c r="N6" s="123" t="s">
        <v>116</v>
      </c>
    </row>
    <row r="7" spans="1:14" ht="15.75" customHeight="1" x14ac:dyDescent="0.35">
      <c r="A7" s="125"/>
      <c r="B7" s="125" t="s">
        <v>117</v>
      </c>
      <c r="C7" s="125"/>
      <c r="D7" s="126"/>
      <c r="E7" s="126"/>
      <c r="F7" s="126"/>
      <c r="G7" s="126"/>
      <c r="H7" s="125"/>
      <c r="I7" s="125"/>
      <c r="J7" s="125"/>
      <c r="K7" s="127" t="s">
        <v>118</v>
      </c>
      <c r="L7" s="128"/>
    </row>
    <row r="8" spans="1:14" ht="17.399999999999999" customHeight="1" x14ac:dyDescent="0.25">
      <c r="A8" s="125"/>
      <c r="B8" s="125"/>
      <c r="C8" s="125"/>
      <c r="D8" s="127"/>
      <c r="E8" s="127"/>
      <c r="F8" s="129"/>
      <c r="G8" s="130"/>
      <c r="H8" s="125"/>
      <c r="I8" s="131"/>
      <c r="J8" s="125"/>
      <c r="K8" s="127"/>
      <c r="L8" s="132" t="s">
        <v>120</v>
      </c>
    </row>
    <row r="9" spans="1:14" ht="15.75" customHeight="1" x14ac:dyDescent="0.25">
      <c r="A9" s="125"/>
      <c r="B9" s="125" t="s">
        <v>119</v>
      </c>
      <c r="C9" s="125"/>
      <c r="D9" s="133"/>
      <c r="E9" s="133"/>
      <c r="F9" s="133"/>
      <c r="G9" s="133"/>
      <c r="H9" s="125"/>
      <c r="I9" s="125"/>
      <c r="J9" s="125"/>
      <c r="K9" s="127"/>
      <c r="L9" s="134"/>
    </row>
    <row r="10" spans="1:14" ht="7.5" customHeight="1" x14ac:dyDescent="0.25">
      <c r="A10" s="125"/>
      <c r="B10" s="125"/>
      <c r="C10" s="125"/>
      <c r="D10" s="127"/>
      <c r="E10" s="127"/>
      <c r="F10" s="129"/>
      <c r="G10" s="130"/>
      <c r="H10" s="125"/>
      <c r="I10" s="125"/>
      <c r="J10" s="125"/>
      <c r="K10" s="127"/>
      <c r="L10" s="135"/>
    </row>
    <row r="11" spans="1:14" ht="15.75" customHeight="1" x14ac:dyDescent="0.25">
      <c r="A11" s="125"/>
      <c r="B11" s="125" t="s">
        <v>149</v>
      </c>
      <c r="C11" s="125"/>
      <c r="D11" s="136"/>
      <c r="E11" s="136"/>
      <c r="F11" s="136"/>
      <c r="G11" s="136"/>
      <c r="H11" s="137"/>
      <c r="I11" s="138"/>
      <c r="J11" s="125"/>
      <c r="K11" s="127" t="s">
        <v>121</v>
      </c>
      <c r="L11" s="139"/>
    </row>
    <row r="12" spans="1:14" ht="7.5" customHeight="1" x14ac:dyDescent="0.25">
      <c r="A12" s="125"/>
      <c r="B12" s="125"/>
      <c r="C12" s="125"/>
      <c r="D12" s="127"/>
      <c r="E12" s="127"/>
      <c r="F12" s="140"/>
      <c r="G12" s="125"/>
      <c r="H12" s="125"/>
      <c r="I12" s="125"/>
      <c r="J12" s="125"/>
      <c r="K12" s="127"/>
      <c r="L12" s="135"/>
    </row>
    <row r="13" spans="1:14" ht="15.75" customHeight="1" x14ac:dyDescent="0.25">
      <c r="A13" s="125"/>
      <c r="B13" s="141" t="s">
        <v>122</v>
      </c>
      <c r="C13" s="141"/>
      <c r="D13" s="133"/>
      <c r="E13" s="133"/>
      <c r="F13" s="133"/>
      <c r="G13" s="133"/>
      <c r="H13" s="125"/>
      <c r="I13" s="125"/>
      <c r="J13" s="125"/>
      <c r="K13" s="127" t="s">
        <v>123</v>
      </c>
      <c r="L13" s="139" t="s">
        <v>150</v>
      </c>
    </row>
    <row r="14" spans="1:14" ht="7.5" customHeight="1" x14ac:dyDescent="0.25">
      <c r="A14" s="125"/>
      <c r="B14" s="125"/>
      <c r="C14" s="125"/>
      <c r="D14" s="127"/>
      <c r="E14" s="127"/>
      <c r="F14" s="129"/>
      <c r="G14" s="130"/>
      <c r="H14" s="125"/>
      <c r="I14" s="125"/>
      <c r="J14" s="125"/>
      <c r="K14" s="127"/>
      <c r="L14" s="135"/>
    </row>
    <row r="15" spans="1:14" ht="23.25" customHeight="1" x14ac:dyDescent="0.3">
      <c r="A15" s="125"/>
      <c r="B15" s="125" t="s">
        <v>124</v>
      </c>
      <c r="C15" s="125"/>
      <c r="D15" s="133"/>
      <c r="E15" s="133"/>
      <c r="F15" s="133"/>
      <c r="G15" s="125"/>
      <c r="H15" s="125"/>
      <c r="I15" s="125"/>
      <c r="J15" s="125"/>
      <c r="K15" s="127" t="s">
        <v>125</v>
      </c>
      <c r="L15" s="142"/>
    </row>
    <row r="16" spans="1:14" ht="19.5" customHeight="1" x14ac:dyDescent="0.25">
      <c r="A16" s="125"/>
      <c r="B16" s="125" t="s">
        <v>126</v>
      </c>
      <c r="C16" s="125"/>
      <c r="D16" s="143"/>
      <c r="E16" s="143"/>
      <c r="F16" s="143"/>
      <c r="G16" s="143"/>
      <c r="H16" s="144"/>
      <c r="I16" s="144"/>
      <c r="J16" s="140"/>
      <c r="K16" s="140"/>
      <c r="L16" s="145"/>
    </row>
    <row r="17" spans="1:15" ht="19.5" customHeight="1" thickBot="1" x14ac:dyDescent="0.3">
      <c r="A17" s="125"/>
      <c r="B17" s="125"/>
      <c r="C17" s="125"/>
      <c r="D17" s="140"/>
      <c r="E17" s="140"/>
      <c r="F17" s="140"/>
      <c r="G17" s="146"/>
      <c r="H17" s="146"/>
      <c r="I17" s="140"/>
      <c r="J17" s="140"/>
      <c r="K17" s="147"/>
      <c r="L17" s="140"/>
    </row>
    <row r="18" spans="1:15" ht="37.5" customHeight="1" x14ac:dyDescent="0.25">
      <c r="A18" s="148" t="s">
        <v>127</v>
      </c>
      <c r="B18" s="149" t="s">
        <v>128</v>
      </c>
      <c r="C18" s="150" t="s">
        <v>129</v>
      </c>
      <c r="D18" s="149" t="s">
        <v>130</v>
      </c>
      <c r="E18" s="150" t="s">
        <v>131</v>
      </c>
      <c r="F18" s="149" t="s">
        <v>132</v>
      </c>
      <c r="G18" s="149" t="s">
        <v>133</v>
      </c>
      <c r="H18" s="149" t="s">
        <v>134</v>
      </c>
      <c r="I18" s="149" t="s">
        <v>135</v>
      </c>
      <c r="J18" s="149" t="s">
        <v>136</v>
      </c>
      <c r="K18" s="151" t="s">
        <v>137</v>
      </c>
      <c r="L18" s="152" t="s">
        <v>138</v>
      </c>
      <c r="M18" s="153"/>
    </row>
    <row r="19" spans="1:15" ht="12.75" customHeight="1" x14ac:dyDescent="0.25">
      <c r="A19" s="154"/>
      <c r="B19" s="154"/>
      <c r="C19" s="154"/>
      <c r="D19" s="155"/>
      <c r="E19" s="156" t="str">
        <f>_xlfn.IFNA(IFERROR(VLOOKUP($D19,[1]FUND1!$A:$C,3,FALSE),VLOOKUP($D19,[1]FUND1!$A:$C,3,FALSE)),"")</f>
        <v/>
      </c>
      <c r="F19" s="157"/>
      <c r="G19" s="158"/>
      <c r="H19" s="159" t="str">
        <f>_xlfn.IFNA(IF(E19="ORG",VLOOKUP(F19,[1]ORG!$A:$C,3,FALSE), E19),"")</f>
        <v/>
      </c>
      <c r="I19" s="160" t="str">
        <f>IF(G19&lt;=0," ",VLOOKUP(G19,[1]Accounts!$A:$B,2,FALSE))</f>
        <v xml:space="preserve"> </v>
      </c>
      <c r="J19" s="161"/>
      <c r="K19" s="161"/>
      <c r="L19" s="162"/>
      <c r="M19" s="162"/>
    </row>
    <row r="20" spans="1:15" ht="12.75" customHeight="1" x14ac:dyDescent="0.25">
      <c r="A20" s="154"/>
      <c r="B20" s="154"/>
      <c r="C20" s="154"/>
      <c r="D20" s="155"/>
      <c r="E20" s="156" t="str">
        <f>_xlfn.IFNA(IFERROR(VLOOKUP($D20,[1]FUND1!$A:$C,3,FALSE),VLOOKUP($D20,[1]FUND1!$A:$C,3,FALSE)),"")</f>
        <v/>
      </c>
      <c r="F20" s="157"/>
      <c r="G20" s="158"/>
      <c r="H20" s="159" t="str">
        <f>_xlfn.IFNA(IF(E20="ORG",VLOOKUP(F20,[1]ORG!$A:$C,3,FALSE), E20),"")</f>
        <v/>
      </c>
      <c r="I20" s="160" t="str">
        <f>IF(G20&lt;=0," ",VLOOKUP(G20,[1]Accounts!$A:$B,2,FALSE))</f>
        <v xml:space="preserve"> </v>
      </c>
      <c r="J20" s="161"/>
      <c r="K20" s="161"/>
      <c r="L20" s="162"/>
      <c r="M20" s="162"/>
      <c r="N20" s="163"/>
      <c r="O20" s="163"/>
    </row>
    <row r="21" spans="1:15" ht="12.75" customHeight="1" x14ac:dyDescent="0.25">
      <c r="A21" s="154"/>
      <c r="B21" s="154"/>
      <c r="C21" s="154"/>
      <c r="D21" s="155"/>
      <c r="E21" s="156" t="str">
        <f>_xlfn.IFNA(IFERROR(VLOOKUP($D21,[1]FUND1!$A:$C,3,FALSE),VLOOKUP($D21,[1]FUND1!$A:$C,3,FALSE)),"")</f>
        <v/>
      </c>
      <c r="F21" s="157"/>
      <c r="G21" s="158"/>
      <c r="H21" s="159" t="str">
        <f>_xlfn.IFNA(IF(E21="ORG",VLOOKUP(F21,[1]ORG!$A:$C,3,FALSE), E21),"")</f>
        <v/>
      </c>
      <c r="I21" s="160" t="str">
        <f>IF(G21&lt;=0," ",VLOOKUP(G21,[1]Accounts!$A:$B,2,FALSE))</f>
        <v xml:space="preserve"> </v>
      </c>
      <c r="J21" s="161"/>
      <c r="K21" s="161"/>
      <c r="L21" s="162"/>
      <c r="M21" s="162"/>
    </row>
    <row r="22" spans="1:15" ht="12.15" customHeight="1" x14ac:dyDescent="0.25">
      <c r="A22" s="154"/>
      <c r="B22" s="154"/>
      <c r="C22" s="154"/>
      <c r="D22" s="155"/>
      <c r="E22" s="156" t="str">
        <f>_xlfn.IFNA(IFERROR(VLOOKUP($D22,[1]FUND1!$A:$C,3,FALSE),VLOOKUP($D22,[1]FUND1!$A:$C,3,FALSE)),"")</f>
        <v/>
      </c>
      <c r="F22" s="157"/>
      <c r="G22" s="158"/>
      <c r="H22" s="159" t="str">
        <f>_xlfn.IFNA(IF(E22="ORG",VLOOKUP(F22,[1]ORG!$A:$C,3,FALSE), E22),"")</f>
        <v/>
      </c>
      <c r="I22" s="160" t="str">
        <f>IF(G22&lt;=0," ",VLOOKUP(G22,[1]Accounts!$A:$B,2,FALSE))</f>
        <v xml:space="preserve"> </v>
      </c>
      <c r="J22" s="161"/>
      <c r="K22" s="161"/>
      <c r="L22" s="162"/>
      <c r="M22" s="162"/>
      <c r="N22" s="163"/>
    </row>
    <row r="23" spans="1:15" ht="12.75" customHeight="1" x14ac:dyDescent="0.25">
      <c r="A23" s="154"/>
      <c r="B23" s="154"/>
      <c r="C23" s="154"/>
      <c r="D23" s="155"/>
      <c r="E23" s="156" t="str">
        <f>_xlfn.IFNA(IFERROR(VLOOKUP($D23,[1]FUND1!$A:$C,3,FALSE),VLOOKUP($D23,[1]FUND1!$A:$C,3,FALSE)),"")</f>
        <v/>
      </c>
      <c r="F23" s="157"/>
      <c r="G23" s="158"/>
      <c r="H23" s="159" t="str">
        <f>_xlfn.IFNA(IF(E23="ORG",VLOOKUP(F23,[1]ORG!$A:$C,3,FALSE), E23),"")</f>
        <v/>
      </c>
      <c r="I23" s="160" t="str">
        <f>IF(G23&lt;=0," ",VLOOKUP(G23,[1]Accounts!$A:$B,2,FALSE))</f>
        <v xml:space="preserve"> </v>
      </c>
      <c r="J23" s="161"/>
      <c r="K23" s="161"/>
      <c r="L23" s="162"/>
      <c r="M23" s="162"/>
    </row>
    <row r="24" spans="1:15" ht="12.75" customHeight="1" x14ac:dyDescent="0.25">
      <c r="A24" s="154"/>
      <c r="B24" s="154"/>
      <c r="C24" s="154"/>
      <c r="D24" s="155"/>
      <c r="E24" s="156" t="str">
        <f>_xlfn.IFNA(IFERROR(VLOOKUP($D24,[1]FUND1!$A:$C,3,FALSE),VLOOKUP($D24,[1]FUND1!$A:$C,3,FALSE)),"")</f>
        <v/>
      </c>
      <c r="F24" s="157"/>
      <c r="G24" s="158"/>
      <c r="H24" s="159" t="str">
        <f>_xlfn.IFNA(IF(E24="ORG",VLOOKUP(F24,[1]ORG!$A:$C,3,FALSE), E24),"")</f>
        <v/>
      </c>
      <c r="I24" s="160" t="str">
        <f>IF(G24&lt;=0," ",VLOOKUP(G24,[1]Accounts!$A:$B,2,FALSE))</f>
        <v xml:space="preserve"> </v>
      </c>
      <c r="J24" s="161"/>
      <c r="K24" s="161"/>
      <c r="L24" s="162"/>
      <c r="M24" s="162"/>
      <c r="N24" s="163"/>
    </row>
    <row r="25" spans="1:15" ht="12.75" customHeight="1" x14ac:dyDescent="0.25">
      <c r="A25" s="154"/>
      <c r="B25" s="154"/>
      <c r="C25" s="154"/>
      <c r="D25" s="155"/>
      <c r="E25" s="156" t="str">
        <f>_xlfn.IFNA(IFERROR(VLOOKUP($D25,[1]FUND1!$A:$C,3,FALSE),VLOOKUP($D25,[1]FUND1!$A:$C,3,FALSE)),"")</f>
        <v/>
      </c>
      <c r="F25" s="157"/>
      <c r="G25" s="158"/>
      <c r="H25" s="159" t="str">
        <f>_xlfn.IFNA(IF(E25="ORG",VLOOKUP(F25,[1]ORG!$A:$C,3,FALSE), E25),"")</f>
        <v/>
      </c>
      <c r="I25" s="160" t="str">
        <f>IF(G25&lt;=0," ",VLOOKUP(G25,[1]Accounts!$A:$B,2,FALSE))</f>
        <v xml:space="preserve"> </v>
      </c>
      <c r="J25" s="161"/>
      <c r="K25" s="161"/>
      <c r="L25" s="162"/>
      <c r="M25" s="162"/>
    </row>
    <row r="26" spans="1:15" ht="12.75" customHeight="1" x14ac:dyDescent="0.25">
      <c r="A26" s="154"/>
      <c r="B26" s="154"/>
      <c r="C26" s="154"/>
      <c r="D26" s="155"/>
      <c r="E26" s="156" t="str">
        <f>_xlfn.IFNA(IFERROR(VLOOKUP($D26,[1]FUND1!$A:$C,3,FALSE),VLOOKUP($D26,[1]FUND1!$A:$C,3,FALSE)),"")</f>
        <v/>
      </c>
      <c r="F26" s="157"/>
      <c r="G26" s="158"/>
      <c r="H26" s="159" t="str">
        <f>_xlfn.IFNA(IF(E26="ORG",VLOOKUP(F26,[1]ORG!$A:$C,3,FALSE), E26),"")</f>
        <v/>
      </c>
      <c r="I26" s="160" t="str">
        <f>IF(G26&lt;=0," ",VLOOKUP(G26,[1]Accounts!$A:$B,2,FALSE))</f>
        <v xml:space="preserve"> </v>
      </c>
      <c r="J26" s="161"/>
      <c r="K26" s="161"/>
      <c r="L26" s="162"/>
      <c r="M26" s="162"/>
    </row>
    <row r="27" spans="1:15" ht="12.75" customHeight="1" x14ac:dyDescent="0.25">
      <c r="A27" s="154"/>
      <c r="B27" s="154"/>
      <c r="C27" s="154"/>
      <c r="D27" s="155"/>
      <c r="E27" s="156" t="str">
        <f>_xlfn.IFNA(IFERROR(VLOOKUP($D27,[1]FUND1!$A:$C,3,FALSE),VLOOKUP($D27,[1]FUND1!$A:$C,3,FALSE)),"")</f>
        <v/>
      </c>
      <c r="F27" s="157"/>
      <c r="G27" s="158"/>
      <c r="H27" s="159" t="str">
        <f>_xlfn.IFNA(IF(E27="ORG",VLOOKUP(F27,[1]ORG!$A:$C,3,FALSE), E27),"")</f>
        <v/>
      </c>
      <c r="I27" s="160" t="str">
        <f>IF(G27&lt;=0," ",VLOOKUP(G27,[1]Accounts!$A:$B,2,FALSE))</f>
        <v xml:space="preserve"> </v>
      </c>
      <c r="J27" s="161"/>
      <c r="K27" s="161"/>
      <c r="L27" s="162"/>
      <c r="M27" s="162"/>
    </row>
    <row r="28" spans="1:15" ht="12.75" customHeight="1" x14ac:dyDescent="0.25">
      <c r="A28" s="154"/>
      <c r="B28" s="154"/>
      <c r="C28" s="154"/>
      <c r="D28" s="155"/>
      <c r="E28" s="156" t="str">
        <f>_xlfn.IFNA(IFERROR(VLOOKUP($D28,[1]FUND1!$A:$C,3,FALSE),VLOOKUP($D28,[1]FUND1!$A:$C,3,FALSE)),"")</f>
        <v/>
      </c>
      <c r="F28" s="157"/>
      <c r="G28" s="158"/>
      <c r="H28" s="159" t="str">
        <f>_xlfn.IFNA(IF(E28="ORG",VLOOKUP(F28,[1]ORG!$A:$C,3,FALSE), E28),"")</f>
        <v/>
      </c>
      <c r="I28" s="160" t="str">
        <f>IF(G28&lt;=0," ",VLOOKUP(G28,[1]Accounts!$A:$B,2,FALSE))</f>
        <v xml:space="preserve"> </v>
      </c>
      <c r="J28" s="161"/>
      <c r="K28" s="161"/>
      <c r="L28" s="162"/>
      <c r="M28" s="162"/>
    </row>
    <row r="29" spans="1:15" ht="12.75" customHeight="1" x14ac:dyDescent="0.25">
      <c r="A29" s="154"/>
      <c r="B29" s="154"/>
      <c r="C29" s="154"/>
      <c r="D29" s="155"/>
      <c r="E29" s="156" t="str">
        <f>_xlfn.IFNA(IFERROR(VLOOKUP($D29,[1]FUND1!$A:$C,3,FALSE),VLOOKUP($D29,[1]FUND1!$A:$C,3,FALSE)),"")</f>
        <v/>
      </c>
      <c r="F29" s="157"/>
      <c r="G29" s="158"/>
      <c r="H29" s="159" t="str">
        <f>_xlfn.IFNA(IF(E29="ORG",VLOOKUP(F29,[1]ORG!$A:$C,3,FALSE), E29),"")</f>
        <v/>
      </c>
      <c r="I29" s="160" t="str">
        <f>IF(G29&lt;=0," ",VLOOKUP(G29,[1]Accounts!$A:$B,2,FALSE))</f>
        <v xml:space="preserve"> </v>
      </c>
      <c r="J29" s="161"/>
      <c r="K29" s="161"/>
      <c r="L29" s="162"/>
      <c r="M29" s="162"/>
    </row>
    <row r="30" spans="1:15" ht="12.75" customHeight="1" x14ac:dyDescent="0.25">
      <c r="A30" s="154"/>
      <c r="B30" s="154"/>
      <c r="C30" s="154"/>
      <c r="D30" s="155"/>
      <c r="E30" s="156" t="str">
        <f>_xlfn.IFNA(IFERROR(VLOOKUP($D30,[1]FUND1!$A:$C,3,FALSE),VLOOKUP($D30,[1]FUND1!$A:$C,3,FALSE)),"")</f>
        <v/>
      </c>
      <c r="F30" s="157"/>
      <c r="G30" s="158"/>
      <c r="H30" s="159" t="str">
        <f>_xlfn.IFNA(IF(E30="ORG",VLOOKUP(F30,[1]ORG!$A:$C,3,FALSE), E30),"")</f>
        <v/>
      </c>
      <c r="I30" s="160" t="str">
        <f>IF(G30&lt;=0," ",VLOOKUP(G30,[1]Accounts!$A:$B,2,FALSE))</f>
        <v xml:space="preserve"> </v>
      </c>
      <c r="J30" s="161"/>
      <c r="K30" s="161"/>
      <c r="L30" s="162"/>
      <c r="M30" s="162"/>
    </row>
    <row r="31" spans="1:15" ht="12.75" customHeight="1" x14ac:dyDescent="0.25">
      <c r="A31" s="154"/>
      <c r="B31" s="154"/>
      <c r="C31" s="154"/>
      <c r="D31" s="155"/>
      <c r="E31" s="156" t="str">
        <f>_xlfn.IFNA(IFERROR(VLOOKUP($D31,[1]FUND1!$A:$C,3,FALSE),VLOOKUP($D31,[1]FUND1!$A:$C,3,FALSE)),"")</f>
        <v/>
      </c>
      <c r="F31" s="157"/>
      <c r="G31" s="158"/>
      <c r="H31" s="159" t="str">
        <f>_xlfn.IFNA(IF(E31="ORG",VLOOKUP(F31,[1]ORG!$A:$C,3,FALSE), E31),"")</f>
        <v/>
      </c>
      <c r="I31" s="160" t="str">
        <f>IF(G31&lt;=0," ",VLOOKUP(G31,[1]Accounts!$A:$B,2,FALSE))</f>
        <v xml:space="preserve"> </v>
      </c>
      <c r="J31" s="161"/>
      <c r="K31" s="161"/>
      <c r="L31" s="162"/>
      <c r="M31" s="162"/>
    </row>
    <row r="32" spans="1:15" ht="12.75" customHeight="1" x14ac:dyDescent="0.25">
      <c r="A32" s="154"/>
      <c r="B32" s="154"/>
      <c r="C32" s="154"/>
      <c r="D32" s="155"/>
      <c r="E32" s="156" t="str">
        <f>_xlfn.IFNA(IFERROR(VLOOKUP($D32,[1]FUND1!$A:$C,3,FALSE),VLOOKUP($D32,[1]FUND1!$A:$C,3,FALSE)),"")</f>
        <v/>
      </c>
      <c r="F32" s="157"/>
      <c r="G32" s="158"/>
      <c r="H32" s="159" t="str">
        <f>_xlfn.IFNA(IF(E32="ORG",VLOOKUP(F32,[1]ORG!$A:$C,3,FALSE), E32),"")</f>
        <v/>
      </c>
      <c r="I32" s="160" t="str">
        <f>IF(G32&lt;=0," ",VLOOKUP(G32,[1]Accounts!$A:$B,2,FALSE))</f>
        <v xml:space="preserve"> </v>
      </c>
      <c r="J32" s="161"/>
      <c r="K32" s="161"/>
      <c r="L32" s="162"/>
      <c r="M32" s="162"/>
    </row>
    <row r="33" spans="1:13" ht="12.75" customHeight="1" x14ac:dyDescent="0.25">
      <c r="A33" s="154"/>
      <c r="B33" s="154"/>
      <c r="C33" s="154"/>
      <c r="D33" s="155"/>
      <c r="E33" s="156" t="str">
        <f>_xlfn.IFNA(IFERROR(VLOOKUP($D33,[1]FUND1!$A:$C,3,FALSE),VLOOKUP($D33,[1]FUND1!$A:$C,3,FALSE)),"")</f>
        <v/>
      </c>
      <c r="F33" s="157"/>
      <c r="G33" s="158"/>
      <c r="H33" s="159" t="str">
        <f>_xlfn.IFNA(IF(E33="ORG",VLOOKUP(F33,[1]ORG!$A:$C,3,FALSE), E33),"")</f>
        <v/>
      </c>
      <c r="I33" s="160" t="str">
        <f>IF(G33&lt;=0," ",VLOOKUP(G33,[1]Accounts!$A:$B,2,FALSE))</f>
        <v xml:space="preserve"> </v>
      </c>
      <c r="J33" s="161"/>
      <c r="K33" s="161"/>
      <c r="L33" s="162"/>
      <c r="M33" s="162"/>
    </row>
    <row r="34" spans="1:13" ht="12.75" customHeight="1" x14ac:dyDescent="0.25">
      <c r="A34" s="154"/>
      <c r="B34" s="154"/>
      <c r="C34" s="154"/>
      <c r="D34" s="155"/>
      <c r="E34" s="156" t="str">
        <f>_xlfn.IFNA(IFERROR(VLOOKUP($D34,[1]FUND1!$A:$C,3,FALSE),VLOOKUP($D34,[1]FUND1!$A:$C,3,FALSE)),"")</f>
        <v/>
      </c>
      <c r="F34" s="157"/>
      <c r="G34" s="158"/>
      <c r="H34" s="159" t="str">
        <f>_xlfn.IFNA(IF(E34="ORG",VLOOKUP(F34,[1]ORG!$A:$C,3,FALSE), E34),"")</f>
        <v/>
      </c>
      <c r="I34" s="160" t="str">
        <f>IF(G34&lt;=0," ",VLOOKUP(G34,[1]Accounts!$A:$B,2,FALSE))</f>
        <v xml:space="preserve"> </v>
      </c>
      <c r="J34" s="161"/>
      <c r="K34" s="161"/>
      <c r="L34" s="162"/>
      <c r="M34" s="162"/>
    </row>
    <row r="35" spans="1:13" ht="12.75" customHeight="1" x14ac:dyDescent="0.25">
      <c r="A35" s="154"/>
      <c r="B35" s="154"/>
      <c r="C35" s="154"/>
      <c r="D35" s="155"/>
      <c r="E35" s="156" t="str">
        <f>_xlfn.IFNA(IFERROR(VLOOKUP($D35,[1]FUND1!$A:$C,3,FALSE),VLOOKUP($D35,[1]FUND1!$A:$C,3,FALSE)),"")</f>
        <v/>
      </c>
      <c r="F35" s="157"/>
      <c r="G35" s="158"/>
      <c r="H35" s="159" t="str">
        <f>_xlfn.IFNA(IF(E35="ORG",VLOOKUP(F35,[1]ORG!$A:$C,3,FALSE), E35),"")</f>
        <v/>
      </c>
      <c r="I35" s="160" t="str">
        <f>IF(G35&lt;=0," ",VLOOKUP(G35,[1]Accounts!$A:$B,2,FALSE))</f>
        <v xml:space="preserve"> </v>
      </c>
      <c r="J35" s="161"/>
      <c r="K35" s="161"/>
      <c r="L35" s="162"/>
      <c r="M35" s="162"/>
    </row>
    <row r="36" spans="1:13" ht="12.75" customHeight="1" x14ac:dyDescent="0.25">
      <c r="A36" s="154"/>
      <c r="B36" s="154"/>
      <c r="C36" s="154"/>
      <c r="D36" s="155"/>
      <c r="E36" s="156" t="str">
        <f>_xlfn.IFNA(IFERROR(VLOOKUP($D36,[1]FUND1!$A:$C,3,FALSE),VLOOKUP($D36,[1]FUND1!$A:$C,3,FALSE)),"")</f>
        <v/>
      </c>
      <c r="F36" s="157"/>
      <c r="G36" s="158"/>
      <c r="H36" s="159" t="str">
        <f>_xlfn.IFNA(IF(E36="ORG",VLOOKUP(F36,[1]ORG!$A:$C,3,FALSE), E36),"")</f>
        <v/>
      </c>
      <c r="I36" s="160" t="str">
        <f>IF(G36&lt;=0," ",VLOOKUP(G36,[1]Accounts!$A:$B,2,FALSE))</f>
        <v xml:space="preserve"> </v>
      </c>
      <c r="J36" s="161"/>
      <c r="K36" s="161"/>
      <c r="L36" s="162"/>
      <c r="M36" s="162"/>
    </row>
    <row r="37" spans="1:13" ht="12.75" customHeight="1" x14ac:dyDescent="0.25">
      <c r="A37" s="154"/>
      <c r="B37" s="154"/>
      <c r="C37" s="154"/>
      <c r="D37" s="155"/>
      <c r="E37" s="156" t="str">
        <f>_xlfn.IFNA(IFERROR(VLOOKUP($D37,[1]FUND1!$A:$C,3,FALSE),VLOOKUP($D37,[1]FUND1!$A:$C,3,FALSE)),"")</f>
        <v/>
      </c>
      <c r="F37" s="157"/>
      <c r="G37" s="158"/>
      <c r="H37" s="159" t="str">
        <f>_xlfn.IFNA(IF(E37="ORG",VLOOKUP(F37,[1]ORG!$A:$C,3,FALSE), E37),"")</f>
        <v/>
      </c>
      <c r="I37" s="160" t="str">
        <f>IF(G37&lt;=0," ",VLOOKUP(G37,[1]Accounts!$A:$B,2,FALSE))</f>
        <v xml:space="preserve"> </v>
      </c>
      <c r="J37" s="161"/>
      <c r="K37" s="161"/>
      <c r="L37" s="162"/>
      <c r="M37" s="162"/>
    </row>
    <row r="38" spans="1:13" ht="12.75" customHeight="1" x14ac:dyDescent="0.25">
      <c r="A38" s="154"/>
      <c r="B38" s="154"/>
      <c r="C38" s="154"/>
      <c r="D38" s="155"/>
      <c r="E38" s="156" t="str">
        <f>_xlfn.IFNA(IFERROR(VLOOKUP($D38,[1]FUND1!$A:$C,3,FALSE),VLOOKUP($D38,[1]FUND1!$A:$C,3,FALSE)),"")</f>
        <v/>
      </c>
      <c r="F38" s="157"/>
      <c r="G38" s="158"/>
      <c r="H38" s="159" t="str">
        <f>_xlfn.IFNA(IF(E38="ORG",VLOOKUP(F38,[1]ORG!$A:$C,3,FALSE), E38),"")</f>
        <v/>
      </c>
      <c r="I38" s="160" t="str">
        <f>IF(G38&lt;=0," ",VLOOKUP(G38,[1]Accounts!$A:$B,2,FALSE))</f>
        <v xml:space="preserve"> </v>
      </c>
      <c r="J38" s="161"/>
      <c r="K38" s="161"/>
      <c r="L38" s="162"/>
      <c r="M38" s="162"/>
    </row>
    <row r="39" spans="1:13" ht="12.75" customHeight="1" x14ac:dyDescent="0.25">
      <c r="A39" s="154"/>
      <c r="B39" s="154"/>
      <c r="C39" s="154"/>
      <c r="D39" s="155"/>
      <c r="E39" s="156" t="str">
        <f>_xlfn.IFNA(IFERROR(VLOOKUP($D39,[1]FUND1!$A:$C,3,FALSE),VLOOKUP($D39,[1]FUND1!$A:$C,3,FALSE)),"")</f>
        <v/>
      </c>
      <c r="F39" s="157"/>
      <c r="G39" s="158"/>
      <c r="H39" s="159" t="str">
        <f>_xlfn.IFNA(IF(E39="ORG",VLOOKUP(F39,[1]ORG!$A:$C,3,FALSE), E39),"")</f>
        <v/>
      </c>
      <c r="I39" s="160" t="str">
        <f>IF(G39&lt;=0," ",VLOOKUP(G39,[1]Accounts!$A:$B,2,FALSE))</f>
        <v xml:space="preserve"> </v>
      </c>
      <c r="J39" s="161"/>
      <c r="K39" s="161"/>
      <c r="L39" s="162"/>
      <c r="M39" s="162"/>
    </row>
    <row r="40" spans="1:13" ht="12.75" customHeight="1" x14ac:dyDescent="0.25">
      <c r="A40" s="154"/>
      <c r="B40" s="154"/>
      <c r="C40" s="154"/>
      <c r="D40" s="155"/>
      <c r="E40" s="156" t="str">
        <f>_xlfn.IFNA(IFERROR(VLOOKUP($D40,[1]FUND1!$A:$C,3,FALSE),VLOOKUP($D40,[1]FUND1!$A:$C,3,FALSE)),"")</f>
        <v/>
      </c>
      <c r="F40" s="157"/>
      <c r="G40" s="158"/>
      <c r="H40" s="159" t="str">
        <f>_xlfn.IFNA(IF(E40="ORG",VLOOKUP(F40,[1]ORG!$A:$C,3,FALSE), E40),"")</f>
        <v/>
      </c>
      <c r="I40" s="160" t="str">
        <f>IF(G40&lt;=0," ",VLOOKUP(G40,[1]Accounts!$A:$B,2,FALSE))</f>
        <v xml:space="preserve"> </v>
      </c>
      <c r="J40" s="161"/>
      <c r="K40" s="161"/>
      <c r="L40" s="162"/>
      <c r="M40" s="162"/>
    </row>
    <row r="41" spans="1:13" ht="12.75" customHeight="1" x14ac:dyDescent="0.25">
      <c r="A41" s="154"/>
      <c r="B41" s="154"/>
      <c r="C41" s="154"/>
      <c r="D41" s="155"/>
      <c r="E41" s="156" t="str">
        <f>_xlfn.IFNA(IFERROR(VLOOKUP($D41,[1]FUND1!$A:$C,3,FALSE),VLOOKUP($D41,[1]FUND1!$A:$C,3,FALSE)),"")</f>
        <v/>
      </c>
      <c r="F41" s="157"/>
      <c r="G41" s="158"/>
      <c r="H41" s="159" t="str">
        <f>_xlfn.IFNA(IF(E41="ORG",VLOOKUP(F41,[1]ORG!$A:$C,3,FALSE), E41),"")</f>
        <v/>
      </c>
      <c r="I41" s="160" t="str">
        <f>IF(G41&lt;=0," ",VLOOKUP(G41,[1]Accounts!$A:$B,2,FALSE))</f>
        <v xml:space="preserve"> </v>
      </c>
      <c r="J41" s="161"/>
      <c r="K41" s="161"/>
      <c r="L41" s="162"/>
      <c r="M41" s="162"/>
    </row>
    <row r="42" spans="1:13" ht="12.75" customHeight="1" x14ac:dyDescent="0.25">
      <c r="A42" s="154"/>
      <c r="B42" s="154"/>
      <c r="C42" s="154"/>
      <c r="D42" s="155"/>
      <c r="E42" s="156" t="str">
        <f>_xlfn.IFNA(IFERROR(VLOOKUP($D42,[1]FUND1!$A:$C,3,FALSE),VLOOKUP($D42,[1]FUND1!$A:$C,3,FALSE)),"")</f>
        <v/>
      </c>
      <c r="F42" s="157"/>
      <c r="G42" s="158"/>
      <c r="H42" s="159" t="str">
        <f>_xlfn.IFNA(IF(E42="ORG",VLOOKUP(F42,[1]ORG!$A:$C,3,FALSE), E42),"")</f>
        <v/>
      </c>
      <c r="I42" s="160" t="str">
        <f>IF(G42&lt;=0," ",VLOOKUP(G42,[1]Accounts!$A:$B,2,FALSE))</f>
        <v xml:space="preserve"> </v>
      </c>
      <c r="J42" s="161"/>
      <c r="K42" s="161"/>
      <c r="L42" s="162"/>
      <c r="M42" s="162"/>
    </row>
    <row r="43" spans="1:13" ht="12.75" customHeight="1" x14ac:dyDescent="0.25">
      <c r="A43" s="154"/>
      <c r="B43" s="154"/>
      <c r="C43" s="154"/>
      <c r="D43" s="155"/>
      <c r="E43" s="156" t="str">
        <f>_xlfn.IFNA(IFERROR(VLOOKUP($D43,[1]FUND1!$A:$C,3,FALSE),VLOOKUP($D43,[1]FUND1!$A:$C,3,FALSE)),"")</f>
        <v/>
      </c>
      <c r="F43" s="157"/>
      <c r="G43" s="158"/>
      <c r="H43" s="159" t="str">
        <f>_xlfn.IFNA(IF(E43="ORG",VLOOKUP(F43,[1]ORG!$A:$C,3,FALSE), E43),"")</f>
        <v/>
      </c>
      <c r="I43" s="160" t="str">
        <f>IF(G43&lt;=0," ",VLOOKUP(G43,[1]Accounts!$A:$B,2,FALSE))</f>
        <v xml:space="preserve"> </v>
      </c>
      <c r="J43" s="161"/>
      <c r="K43" s="161"/>
      <c r="L43" s="162"/>
      <c r="M43" s="162"/>
    </row>
    <row r="44" spans="1:13" ht="13.8" x14ac:dyDescent="0.25">
      <c r="A44" s="154"/>
      <c r="B44" s="154"/>
      <c r="C44" s="154"/>
      <c r="D44" s="155"/>
      <c r="E44" s="156" t="str">
        <f>_xlfn.IFNA(IFERROR(VLOOKUP($D44,[1]FUND1!$A:$C,3,FALSE),VLOOKUP($D44,[1]FUND1!$A:$C,3,FALSE)),"")</f>
        <v/>
      </c>
      <c r="F44" s="157"/>
      <c r="G44" s="158"/>
      <c r="H44" s="159" t="str">
        <f>_xlfn.IFNA(IF(E44="ORG",VLOOKUP(F44,[1]ORG!$A:$C,3,FALSE), E44),"")</f>
        <v/>
      </c>
      <c r="I44" s="160" t="str">
        <f>IF(G44&lt;=0," ",VLOOKUP(G44,[1]Accounts!$A:$B,2,FALSE))</f>
        <v xml:space="preserve"> </v>
      </c>
      <c r="J44" s="161"/>
      <c r="K44" s="161"/>
      <c r="L44" s="162"/>
      <c r="M44" s="162"/>
    </row>
    <row r="45" spans="1:13" ht="13.8" x14ac:dyDescent="0.25">
      <c r="A45" s="154"/>
      <c r="B45" s="154"/>
      <c r="C45" s="154"/>
      <c r="D45" s="155"/>
      <c r="E45" s="156" t="str">
        <f>_xlfn.IFNA(IFERROR(VLOOKUP($D45,[1]FUND1!$A:$C,3,FALSE),VLOOKUP($D45,[1]FUND1!$A:$C,3,FALSE)),"")</f>
        <v/>
      </c>
      <c r="F45" s="157"/>
      <c r="G45" s="158"/>
      <c r="H45" s="159" t="str">
        <f>_xlfn.IFNA(IF(E45="ORG",VLOOKUP(F45,[1]ORG!$A:$C,3,FALSE), E45),"")</f>
        <v/>
      </c>
      <c r="I45" s="160" t="str">
        <f>IF(G45&lt;=0," ",VLOOKUP(G45,[1]Accounts!$A:$B,2,FALSE))</f>
        <v xml:space="preserve"> </v>
      </c>
      <c r="J45" s="161"/>
      <c r="K45" s="161"/>
      <c r="L45" s="162"/>
      <c r="M45" s="162"/>
    </row>
    <row r="46" spans="1:13" ht="13.8" x14ac:dyDescent="0.25">
      <c r="A46" s="154"/>
      <c r="B46" s="154"/>
      <c r="C46" s="154"/>
      <c r="D46" s="155"/>
      <c r="E46" s="156" t="str">
        <f>_xlfn.IFNA(IFERROR(VLOOKUP($D46,[1]FUND1!$A:$C,3,FALSE),VLOOKUP($D46,[1]FUND1!$A:$C,3,FALSE)),"")</f>
        <v/>
      </c>
      <c r="F46" s="157"/>
      <c r="G46" s="158"/>
      <c r="H46" s="159" t="str">
        <f>_xlfn.IFNA(IF(E46="ORG",VLOOKUP(F46,[1]ORG!$A:$C,3,FALSE), E46),"")</f>
        <v/>
      </c>
      <c r="I46" s="160" t="str">
        <f>IF(G46&lt;=0," ",VLOOKUP(G46,[1]Accounts!$A:$B,2,FALSE))</f>
        <v xml:space="preserve"> </v>
      </c>
      <c r="J46" s="161"/>
      <c r="K46" s="161"/>
      <c r="L46" s="162"/>
      <c r="M46" s="162"/>
    </row>
    <row r="47" spans="1:13" ht="13.8" x14ac:dyDescent="0.25">
      <c r="A47" s="154"/>
      <c r="B47" s="154"/>
      <c r="C47" s="154"/>
      <c r="D47" s="155"/>
      <c r="E47" s="156" t="str">
        <f>_xlfn.IFNA(IFERROR(VLOOKUP($D47,[1]FUND1!$A:$C,3,FALSE),VLOOKUP($D47,[1]FUND1!$A:$C,3,FALSE)),"")</f>
        <v/>
      </c>
      <c r="F47" s="157"/>
      <c r="G47" s="158"/>
      <c r="H47" s="159" t="str">
        <f>_xlfn.IFNA(IF(E47="ORG",VLOOKUP(F47,[1]ORG!$A:$C,3,FALSE), E47),"")</f>
        <v/>
      </c>
      <c r="I47" s="160" t="str">
        <f>IF(G47&lt;=0," ",VLOOKUP(G47,[1]Accounts!$A:$B,2,FALSE))</f>
        <v xml:space="preserve"> </v>
      </c>
      <c r="J47" s="161"/>
      <c r="K47" s="161"/>
      <c r="L47" s="162"/>
      <c r="M47" s="162"/>
    </row>
    <row r="48" spans="1:13" ht="13.8" x14ac:dyDescent="0.25">
      <c r="A48" s="154"/>
      <c r="B48" s="154"/>
      <c r="C48" s="154"/>
      <c r="D48" s="155"/>
      <c r="E48" s="156" t="str">
        <f>_xlfn.IFNA(IFERROR(VLOOKUP($D48,[1]FUND1!$A:$C,3,FALSE),VLOOKUP($D48,[1]FUND1!$A:$C,3,FALSE)),"")</f>
        <v/>
      </c>
      <c r="F48" s="157"/>
      <c r="G48" s="158"/>
      <c r="H48" s="159" t="str">
        <f>_xlfn.IFNA(IF(E48="ORG",VLOOKUP(F48,[1]ORG!$A:$C,3,FALSE), E48),"")</f>
        <v/>
      </c>
      <c r="I48" s="160" t="str">
        <f>IF(G48&lt;=0," ",VLOOKUP(G48,[1]Accounts!$A:$B,2,FALSE))</f>
        <v xml:space="preserve"> </v>
      </c>
      <c r="J48" s="161"/>
      <c r="K48" s="161"/>
      <c r="L48" s="162"/>
      <c r="M48" s="162"/>
    </row>
    <row r="49" spans="1:13" ht="13.8" x14ac:dyDescent="0.25">
      <c r="A49" s="154"/>
      <c r="B49" s="154"/>
      <c r="C49" s="154"/>
      <c r="D49" s="155"/>
      <c r="E49" s="156" t="str">
        <f>_xlfn.IFNA(IFERROR(VLOOKUP($D49,[1]FUND1!$A:$C,3,FALSE),VLOOKUP($D49,[1]FUND1!$A:$C,3,FALSE)),"")</f>
        <v/>
      </c>
      <c r="F49" s="157"/>
      <c r="G49" s="158"/>
      <c r="H49" s="159" t="str">
        <f>_xlfn.IFNA(IF(E49="ORG",VLOOKUP(F49,[1]ORG!$A:$C,3,FALSE), E49),"")</f>
        <v/>
      </c>
      <c r="I49" s="160" t="str">
        <f>IF(G49&lt;=0," ",VLOOKUP(G49,[1]Accounts!$A:$B,2,FALSE))</f>
        <v xml:space="preserve"> </v>
      </c>
      <c r="J49" s="161"/>
      <c r="K49" s="161"/>
      <c r="L49" s="162"/>
      <c r="M49" s="162"/>
    </row>
    <row r="50" spans="1:13" ht="13.8" x14ac:dyDescent="0.25">
      <c r="A50" s="154"/>
      <c r="B50" s="154"/>
      <c r="C50" s="154"/>
      <c r="D50" s="155"/>
      <c r="E50" s="156" t="str">
        <f>_xlfn.IFNA(IFERROR(VLOOKUP($D50,[1]FUND1!$A:$C,3,FALSE),VLOOKUP($D50,[1]FUND1!$A:$C,3,FALSE)),"")</f>
        <v/>
      </c>
      <c r="F50" s="157"/>
      <c r="G50" s="158"/>
      <c r="H50" s="159" t="str">
        <f>_xlfn.IFNA(IF(E50="ORG",VLOOKUP(F50,[1]ORG!$A:$C,3,FALSE), E50),"")</f>
        <v/>
      </c>
      <c r="I50" s="160" t="str">
        <f>IF(G50&lt;=0," ",VLOOKUP(G50,[1]Accounts!$A:$B,2,FALSE))</f>
        <v xml:space="preserve"> </v>
      </c>
      <c r="J50" s="161"/>
      <c r="K50" s="161"/>
      <c r="L50" s="162"/>
      <c r="M50" s="162"/>
    </row>
    <row r="51" spans="1:13" ht="13.8" x14ac:dyDescent="0.25">
      <c r="A51" s="154"/>
      <c r="B51" s="154"/>
      <c r="C51" s="154"/>
      <c r="D51" s="155"/>
      <c r="E51" s="156" t="str">
        <f>_xlfn.IFNA(IFERROR(VLOOKUP($D51,[1]FUND1!$A:$C,3,FALSE),VLOOKUP($D51,[1]FUND1!$A:$C,3,FALSE)),"")</f>
        <v/>
      </c>
      <c r="F51" s="157"/>
      <c r="G51" s="158"/>
      <c r="H51" s="159" t="str">
        <f>_xlfn.IFNA(IF(E51="ORG",VLOOKUP(F51,[1]ORG!$A:$C,3,FALSE), E51),"")</f>
        <v/>
      </c>
      <c r="I51" s="160" t="str">
        <f>IF(G51&lt;=0," ",VLOOKUP(G51,[1]Accounts!$A:$B,2,FALSE))</f>
        <v xml:space="preserve"> </v>
      </c>
      <c r="J51" s="161"/>
      <c r="K51" s="161"/>
      <c r="L51" s="162"/>
      <c r="M51" s="162"/>
    </row>
    <row r="52" spans="1:13" ht="13.8" x14ac:dyDescent="0.25">
      <c r="A52" s="154"/>
      <c r="B52" s="154"/>
      <c r="C52" s="154"/>
      <c r="D52" s="155"/>
      <c r="E52" s="156" t="str">
        <f>_xlfn.IFNA(IFERROR(VLOOKUP($D52,[1]FUND1!$A:$C,3,FALSE),VLOOKUP($D52,[1]FUND1!$A:$C,3,FALSE)),"")</f>
        <v/>
      </c>
      <c r="F52" s="157"/>
      <c r="G52" s="158"/>
      <c r="H52" s="159" t="str">
        <f>_xlfn.IFNA(IF(E52="ORG",VLOOKUP(F52,[1]ORG!$A:$C,3,FALSE), E52),"")</f>
        <v/>
      </c>
      <c r="I52" s="160" t="str">
        <f>IF(G52&lt;=0," ",VLOOKUP(G52,[1]Accounts!$A:$B,2,FALSE))</f>
        <v xml:space="preserve"> </v>
      </c>
      <c r="J52" s="161"/>
      <c r="K52" s="161"/>
      <c r="L52" s="162"/>
      <c r="M52" s="162"/>
    </row>
    <row r="53" spans="1:13" ht="13.8" x14ac:dyDescent="0.25">
      <c r="A53" s="154"/>
      <c r="B53" s="154"/>
      <c r="C53" s="154"/>
      <c r="D53" s="155"/>
      <c r="E53" s="156" t="str">
        <f>_xlfn.IFNA(IFERROR(VLOOKUP($D53,[1]FUND1!$A:$C,3,FALSE),VLOOKUP($D53,[1]FUND1!$A:$C,3,FALSE)),"")</f>
        <v/>
      </c>
      <c r="F53" s="157"/>
      <c r="G53" s="158"/>
      <c r="H53" s="159" t="str">
        <f>_xlfn.IFNA(IF(E53="ORG",VLOOKUP(F53,[1]ORG!$A:$C,3,FALSE), E53),"")</f>
        <v/>
      </c>
      <c r="I53" s="160" t="str">
        <f>IF(G53&lt;=0," ",VLOOKUP(G53,[1]Accounts!$A:$B,2,FALSE))</f>
        <v xml:space="preserve"> </v>
      </c>
      <c r="J53" s="161"/>
      <c r="K53" s="161"/>
      <c r="L53" s="162"/>
      <c r="M53" s="162"/>
    </row>
    <row r="54" spans="1:13" ht="13.8" x14ac:dyDescent="0.25">
      <c r="A54" s="154"/>
      <c r="B54" s="154"/>
      <c r="C54" s="154"/>
      <c r="D54" s="155"/>
      <c r="E54" s="156" t="str">
        <f>_xlfn.IFNA(IFERROR(VLOOKUP($D54,[1]FUND1!$A:$C,3,FALSE),VLOOKUP($D54,[1]FUND1!$A:$C,3,FALSE)),"")</f>
        <v/>
      </c>
      <c r="F54" s="157"/>
      <c r="G54" s="158"/>
      <c r="H54" s="159" t="str">
        <f>_xlfn.IFNA(IF(E54="ORG",VLOOKUP(F54,[1]ORG!$A:$C,3,FALSE), E54),"")</f>
        <v/>
      </c>
      <c r="I54" s="160" t="str">
        <f>IF(G54&lt;=0," ",VLOOKUP(G54,[1]Accounts!$A:$B,2,FALSE))</f>
        <v xml:space="preserve"> </v>
      </c>
      <c r="J54" s="161"/>
      <c r="K54" s="161"/>
      <c r="L54" s="162"/>
      <c r="M54" s="162"/>
    </row>
    <row r="55" spans="1:13" ht="15" customHeight="1" x14ac:dyDescent="0.25">
      <c r="A55" s="164"/>
      <c r="B55" s="164"/>
      <c r="C55" s="164"/>
      <c r="D55" s="164"/>
      <c r="E55" s="156"/>
      <c r="F55" s="164"/>
      <c r="G55" s="165"/>
      <c r="H55" s="159"/>
      <c r="I55" s="160" t="str">
        <f>IF(G55&lt;=0," ",VLOOKUP(G55,[1]Accounts!$A:$B,2,FALSE))</f>
        <v xml:space="preserve"> </v>
      </c>
      <c r="J55" s="166">
        <f>SUM(J19:J54)</f>
        <v>0</v>
      </c>
      <c r="K55" s="166">
        <f>SUM(K19:K54)</f>
        <v>0</v>
      </c>
      <c r="L55" s="162"/>
      <c r="M55" s="162"/>
    </row>
    <row r="56" spans="1:13" ht="21.15" customHeight="1" thickBot="1" x14ac:dyDescent="0.3">
      <c r="A56" s="167"/>
      <c r="B56" s="168"/>
      <c r="C56" s="169"/>
      <c r="D56" s="170"/>
      <c r="E56" s="170"/>
      <c r="F56" s="168"/>
      <c r="G56" s="168"/>
      <c r="H56" s="168"/>
      <c r="I56" s="168"/>
      <c r="J56" s="171" t="s">
        <v>139</v>
      </c>
      <c r="K56" s="172">
        <f>J55+K55</f>
        <v>0</v>
      </c>
      <c r="L56" s="173"/>
      <c r="M56" s="174"/>
    </row>
    <row r="57" spans="1:13" ht="9.15" customHeight="1" thickTop="1" x14ac:dyDescent="0.25">
      <c r="A57" s="167"/>
      <c r="B57" s="168"/>
      <c r="C57" s="168"/>
      <c r="D57" s="169"/>
      <c r="E57" s="169"/>
      <c r="F57" s="170"/>
      <c r="G57" s="168"/>
      <c r="H57" s="168"/>
      <c r="I57" s="168"/>
      <c r="J57" s="168"/>
      <c r="K57" s="169"/>
      <c r="L57" s="175"/>
      <c r="M57" s="174"/>
    </row>
    <row r="58" spans="1:13" ht="18" customHeight="1" x14ac:dyDescent="0.25">
      <c r="A58" s="167"/>
      <c r="B58" s="168"/>
      <c r="C58" s="169" t="s">
        <v>140</v>
      </c>
      <c r="D58" s="176"/>
      <c r="E58" s="176"/>
      <c r="F58" s="176"/>
      <c r="G58" s="176"/>
      <c r="H58" s="168"/>
      <c r="I58" s="177"/>
      <c r="J58" s="177"/>
      <c r="K58" s="169" t="s">
        <v>141</v>
      </c>
      <c r="L58" s="178"/>
      <c r="M58" s="174"/>
    </row>
    <row r="59" spans="1:13" ht="10.5" customHeight="1" x14ac:dyDescent="0.25">
      <c r="A59" s="167"/>
      <c r="B59" s="168"/>
      <c r="C59" s="168"/>
      <c r="D59" s="169"/>
      <c r="E59" s="169"/>
      <c r="F59" s="179"/>
      <c r="G59" s="180"/>
      <c r="H59" s="168"/>
      <c r="I59" s="168"/>
      <c r="J59" s="168"/>
      <c r="K59" s="169"/>
      <c r="L59" s="181"/>
      <c r="M59" s="182"/>
    </row>
    <row r="60" spans="1:13" ht="18" customHeight="1" x14ac:dyDescent="0.25">
      <c r="A60" s="167"/>
      <c r="B60" s="168"/>
      <c r="C60" s="169" t="s">
        <v>142</v>
      </c>
      <c r="D60" s="176"/>
      <c r="E60" s="176"/>
      <c r="F60" s="176"/>
      <c r="G60" s="176"/>
      <c r="H60" s="168"/>
      <c r="I60" s="168"/>
      <c r="J60" s="168"/>
      <c r="K60" s="169" t="s">
        <v>143</v>
      </c>
      <c r="L60" s="183"/>
      <c r="M60" s="174"/>
    </row>
    <row r="61" spans="1:13" ht="9.75" customHeight="1" x14ac:dyDescent="0.25">
      <c r="A61" s="167"/>
      <c r="B61" s="168"/>
      <c r="C61" s="168"/>
      <c r="D61" s="169"/>
      <c r="E61" s="169"/>
      <c r="F61" s="170"/>
      <c r="G61" s="168"/>
      <c r="H61" s="168"/>
      <c r="I61" s="168"/>
      <c r="J61" s="168"/>
      <c r="K61" s="169"/>
      <c r="L61" s="181"/>
      <c r="M61" s="182"/>
    </row>
    <row r="62" spans="1:13" ht="18" customHeight="1" x14ac:dyDescent="0.25">
      <c r="A62" s="167"/>
      <c r="B62" s="168"/>
      <c r="C62" s="169" t="s">
        <v>144</v>
      </c>
      <c r="D62" s="176"/>
      <c r="E62" s="176"/>
      <c r="F62" s="176"/>
      <c r="G62" s="176"/>
      <c r="H62" s="168"/>
      <c r="I62" s="168"/>
      <c r="J62" s="168"/>
      <c r="K62" s="169" t="s">
        <v>145</v>
      </c>
      <c r="L62" s="178"/>
      <c r="M62" s="174"/>
    </row>
    <row r="63" spans="1:13" ht="13.8" x14ac:dyDescent="0.25">
      <c r="A63" s="167"/>
      <c r="B63" s="168"/>
      <c r="C63" s="168"/>
      <c r="D63" s="169"/>
      <c r="E63" s="169"/>
      <c r="F63" s="179"/>
      <c r="G63" s="180"/>
      <c r="H63" s="168"/>
      <c r="I63" s="168"/>
      <c r="J63" s="168"/>
      <c r="K63" s="169"/>
      <c r="L63" s="181"/>
      <c r="M63" s="174"/>
    </row>
    <row r="64" spans="1:13" ht="13.2" x14ac:dyDescent="0.3">
      <c r="A64" s="184" t="s">
        <v>151</v>
      </c>
      <c r="B64" s="185"/>
      <c r="C64" s="185"/>
      <c r="D64" s="185"/>
      <c r="E64" s="185"/>
      <c r="F64" s="185"/>
      <c r="G64" s="185"/>
      <c r="H64" s="185"/>
      <c r="I64" s="185"/>
      <c r="J64" s="185"/>
      <c r="K64" s="186"/>
      <c r="L64" s="187"/>
      <c r="M64" s="174"/>
    </row>
    <row r="65" spans="1:13" x14ac:dyDescent="0.25">
      <c r="A65" s="188"/>
      <c r="B65" s="189"/>
      <c r="C65" s="189"/>
      <c r="D65" s="189"/>
      <c r="E65" s="189"/>
      <c r="F65" s="189"/>
      <c r="G65" s="190"/>
      <c r="H65" s="190"/>
      <c r="I65" s="190"/>
      <c r="J65" s="190"/>
      <c r="K65" s="190"/>
      <c r="L65" s="190"/>
      <c r="M65" s="191"/>
    </row>
    <row r="66" spans="1:13" x14ac:dyDescent="0.25">
      <c r="A66" s="192"/>
      <c r="B66" s="193"/>
      <c r="C66" s="193" t="s">
        <v>146</v>
      </c>
      <c r="D66" s="193"/>
      <c r="E66" s="193"/>
      <c r="F66" s="193"/>
      <c r="G66" s="194"/>
      <c r="H66" s="194"/>
      <c r="I66" s="194"/>
      <c r="J66" s="194"/>
      <c r="K66" s="194"/>
      <c r="L66" s="194"/>
      <c r="M66" s="195"/>
    </row>
  </sheetData>
  <sheetProtection selectLockedCells="1"/>
  <protectedRanges>
    <protectedRange sqref="D7 D9 D10:G11 D13 D15:D16 L15 L13 L11 L7 F19:F54 A19:D54 J19:L54 L55" name="Range2"/>
  </protectedRanges>
  <conditionalFormatting sqref="D11:G11">
    <cfRule type="expression" dxfId="0" priority="2">
      <formula>AND(#REF!&lt;&gt;#REF!,$D$11=$C$66)</formula>
    </cfRule>
  </conditionalFormatting>
  <dataValidations count="3">
    <dataValidation type="textLength" operator="lessThanOrEqual" allowBlank="1" showInputMessage="1" showErrorMessage="1" errorTitle="Character Limit Reached" error="Please enter a maximum of 35 characters." sqref="L19:L55" xr:uid="{00000000-0002-0000-0400-000000000000}">
      <formula1>35</formula1>
    </dataValidation>
    <dataValidation type="list" allowBlank="1" showInputMessage="1" showErrorMessage="1" sqref="D11:E11" xr:uid="{00000000-0002-0000-0400-000001000000}">
      <formula1>$C$66:$C$66</formula1>
    </dataValidation>
    <dataValidation type="list" allowBlank="1" showInputMessage="1" showErrorMessage="1" sqref="L11" xr:uid="{00000000-0002-0000-0400-000002000000}">
      <formula1>#REF!</formula1>
    </dataValidation>
  </dataValidations>
  <printOptions horizontalCentered="1" verticalCentered="1"/>
  <pageMargins left="0" right="0" top="0" bottom="0" header="0.3" footer="0.3"/>
  <pageSetup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BD0BDBF9ED2F4AAC87DF4F8B1239C6" ma:contentTypeVersion="1" ma:contentTypeDescription="Create a new document." ma:contentTypeScope="" ma:versionID="00be774a17b4adf612ba35be8e21b8e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C95A2B-5364-4668-85DA-BDB4A4F2A6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003192-147F-41C8-A991-A8580BC31181}">
  <ds:schemaRefs>
    <ds:schemaRef ds:uri="http://schemas.microsoft.com/sharepoint/v3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F3B19AC-EB79-416D-8510-9823D2F4CC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Example Form</vt:lpstr>
      <vt:lpstr>Payroll change form to complete</vt:lpstr>
      <vt:lpstr>HR Description &amp; Account Codes</vt:lpstr>
      <vt:lpstr>Journal Voucher</vt:lpstr>
      <vt:lpstr>'Journal Voucher'!Print_Area</vt:lpstr>
    </vt:vector>
  </TitlesOfParts>
  <Company>UOIT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Mobile</dc:creator>
  <cp:lastModifiedBy>Samina Majeed</cp:lastModifiedBy>
  <cp:lastPrinted>2025-02-06T00:29:18Z</cp:lastPrinted>
  <dcterms:created xsi:type="dcterms:W3CDTF">2013-08-15T13:53:00Z</dcterms:created>
  <dcterms:modified xsi:type="dcterms:W3CDTF">2025-02-06T00:35:02Z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0x010100EFBD0BDBF9ED2F4AAC87DF4F8B1239C6</vt:lpwstr>
  </property>
</Properties>
</file>